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780" activeTab="4"/>
  </bookViews>
  <sheets>
    <sheet name="титульный повар,2017" sheetId="1" r:id="rId1"/>
    <sheet name="график учебного процесса" sheetId="3" r:id="rId2"/>
    <sheet name="сводные данные по бюджету време" sheetId="4" r:id="rId3"/>
    <sheet name="учебный план" sheetId="5" r:id="rId4"/>
    <sheet name="Лист1" sheetId="6" r:id="rId5"/>
  </sheets>
  <calcPr calcId="125725"/>
</workbook>
</file>

<file path=xl/calcChain.xml><?xml version="1.0" encoding="utf-8"?>
<calcChain xmlns="http://schemas.openxmlformats.org/spreadsheetml/2006/main">
  <c r="S58" i="5"/>
  <c r="H30" l="1"/>
  <c r="I30"/>
  <c r="G24" i="4"/>
  <c r="H25"/>
  <c r="I25"/>
  <c r="K38" i="5"/>
  <c r="L38"/>
  <c r="N38"/>
  <c r="O38"/>
  <c r="Q38"/>
  <c r="R38"/>
  <c r="S38"/>
  <c r="P38"/>
  <c r="M38"/>
  <c r="I38"/>
  <c r="H38"/>
  <c r="G38"/>
  <c r="S48"/>
  <c r="P48"/>
  <c r="S30"/>
  <c r="P30"/>
  <c r="M48"/>
  <c r="M30" l="1"/>
  <c r="G30"/>
  <c r="G22" i="4"/>
  <c r="G23"/>
  <c r="P58" i="5"/>
  <c r="M58"/>
  <c r="G25" i="4" l="1"/>
  <c r="R30" i="5"/>
  <c r="Q30"/>
  <c r="S26"/>
  <c r="R26"/>
  <c r="Q26"/>
  <c r="P26"/>
  <c r="O26"/>
  <c r="N26"/>
  <c r="P11"/>
  <c r="O11"/>
  <c r="N11"/>
  <c r="M11"/>
  <c r="M46" s="1"/>
  <c r="M56" s="1"/>
  <c r="L11"/>
  <c r="K11"/>
  <c r="I11"/>
  <c r="H11"/>
  <c r="H46" s="1"/>
  <c r="S44"/>
  <c r="R44"/>
  <c r="Q44"/>
  <c r="S46" l="1"/>
  <c r="S56" s="1"/>
  <c r="P46"/>
  <c r="P56" s="1"/>
  <c r="Q46"/>
  <c r="J25" i="4" l="1"/>
  <c r="R46" i="5" l="1"/>
  <c r="O46"/>
  <c r="N46"/>
  <c r="M67"/>
  <c r="L46"/>
  <c r="K46"/>
  <c r="I26"/>
  <c r="G26"/>
  <c r="G11"/>
  <c r="G46" l="1"/>
  <c r="G56"/>
  <c r="G67" s="1"/>
  <c r="S67"/>
  <c r="I46"/>
  <c r="P67"/>
</calcChain>
</file>

<file path=xl/sharedStrings.xml><?xml version="1.0" encoding="utf-8"?>
<sst xmlns="http://schemas.openxmlformats.org/spreadsheetml/2006/main" count="556" uniqueCount="237">
  <si>
    <t>Акмолинской области</t>
  </si>
  <si>
    <t>город Есиль, Есильский район"</t>
  </si>
  <si>
    <t>управления образования Акмолинской области</t>
  </si>
  <si>
    <t>Л.Клименко</t>
  </si>
  <si>
    <t>"           "</t>
  </si>
  <si>
    <t>"             "</t>
  </si>
  <si>
    <t>РАБОЧИЙ УЧЕБНЫЙ ПЛАН</t>
  </si>
  <si>
    <t>для подготовки в коммунальном государственном учреждении</t>
  </si>
  <si>
    <t xml:space="preserve"> "Агротехнический колледж №7, город Есиль, Есильский район"</t>
  </si>
  <si>
    <t>План учебного процесса</t>
  </si>
  <si>
    <t>Из них</t>
  </si>
  <si>
    <t>1 курс</t>
  </si>
  <si>
    <t>2 курс</t>
  </si>
  <si>
    <t>3 курс</t>
  </si>
  <si>
    <t>ООД 00</t>
  </si>
  <si>
    <t>Общеобразовательные дисциплины</t>
  </si>
  <si>
    <t>ООД 01</t>
  </si>
  <si>
    <t>Казахский язык и литература</t>
  </si>
  <si>
    <t>ООД 02</t>
  </si>
  <si>
    <t>Русский язык и литература</t>
  </si>
  <si>
    <t>ООД 03</t>
  </si>
  <si>
    <t>Иностранный язык</t>
  </si>
  <si>
    <t>ООД 04</t>
  </si>
  <si>
    <t>История Казахстана</t>
  </si>
  <si>
    <t>ООД 05</t>
  </si>
  <si>
    <t>ООД 06</t>
  </si>
  <si>
    <t>Физическая культура</t>
  </si>
  <si>
    <t>ООД 07</t>
  </si>
  <si>
    <t>Математика</t>
  </si>
  <si>
    <t>ООД 08</t>
  </si>
  <si>
    <t>ООД 09</t>
  </si>
  <si>
    <t>ООД 10</t>
  </si>
  <si>
    <t>Химия</t>
  </si>
  <si>
    <t>ООД 11</t>
  </si>
  <si>
    <t>Биология</t>
  </si>
  <si>
    <t>География</t>
  </si>
  <si>
    <t>ООД 13</t>
  </si>
  <si>
    <t>Всемирная история</t>
  </si>
  <si>
    <t>Начальная военная подготовка</t>
  </si>
  <si>
    <t>Общепрофессиональные дисциплины</t>
  </si>
  <si>
    <t>Специальные дисциплины</t>
  </si>
  <si>
    <t>СД 04</t>
  </si>
  <si>
    <t>зачет</t>
  </si>
  <si>
    <t>ДО</t>
  </si>
  <si>
    <t>ДО 01</t>
  </si>
  <si>
    <t>Казахстанское право</t>
  </si>
  <si>
    <t>Промежуточная аттестация</t>
  </si>
  <si>
    <t>Итоговая аттестация</t>
  </si>
  <si>
    <t>Консультации</t>
  </si>
  <si>
    <t>Ф 00</t>
  </si>
  <si>
    <t>Ф 01</t>
  </si>
  <si>
    <t>Самопознание</t>
  </si>
  <si>
    <t>Ф 02</t>
  </si>
  <si>
    <t>Ф 03</t>
  </si>
  <si>
    <t>Всего</t>
  </si>
  <si>
    <t>экзамен</t>
  </si>
  <si>
    <t>Обществознание</t>
  </si>
  <si>
    <t>Информатика</t>
  </si>
  <si>
    <t>ОГД 00</t>
  </si>
  <si>
    <t>Профессиональный казахский язык</t>
  </si>
  <si>
    <t>ОГД 02</t>
  </si>
  <si>
    <t>ОГД 01</t>
  </si>
  <si>
    <t>Профессиональный иностранный язык</t>
  </si>
  <si>
    <t>ОГД 03</t>
  </si>
  <si>
    <t>ОПД 00</t>
  </si>
  <si>
    <t>ОПД 01</t>
  </si>
  <si>
    <t>ОПД 02</t>
  </si>
  <si>
    <t>ОПД  03</t>
  </si>
  <si>
    <t>ОПД 04</t>
  </si>
  <si>
    <t>СД 00</t>
  </si>
  <si>
    <t>СД 01</t>
  </si>
  <si>
    <t>СД 02</t>
  </si>
  <si>
    <t>СД 03</t>
  </si>
  <si>
    <t>Дисциплины, определяемые организацией образования</t>
  </si>
  <si>
    <t>ДОО 00</t>
  </si>
  <si>
    <t>Всего теоретического обучения</t>
  </si>
  <si>
    <t>Профессиональная практика</t>
  </si>
  <si>
    <t>ПП 02</t>
  </si>
  <si>
    <t>ПА 00</t>
  </si>
  <si>
    <t>ИА 00</t>
  </si>
  <si>
    <t>ИА 01</t>
  </si>
  <si>
    <t>ИА 02</t>
  </si>
  <si>
    <t>Оценка уровня профессиональной подготовки и присвоения квалификации</t>
  </si>
  <si>
    <t>Итого  на обязательное обучение</t>
  </si>
  <si>
    <t xml:space="preserve">К </t>
  </si>
  <si>
    <t>Факультативные занятия</t>
  </si>
  <si>
    <t>Ф 04</t>
  </si>
  <si>
    <t>Валеология</t>
  </si>
  <si>
    <t>Ф 05</t>
  </si>
  <si>
    <t>Ф 06</t>
  </si>
  <si>
    <t>Курс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</si>
  <si>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</si>
  <si>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</si>
  <si>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</si>
  <si>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</si>
  <si>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</si>
  <si>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</si>
  <si>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</si>
  <si>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</si>
  <si>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</si>
  <si>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</si>
  <si>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</si>
  <si>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</si>
  <si>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</t>
  </si>
  <si>
    <t>к</t>
  </si>
  <si>
    <t>э</t>
  </si>
  <si>
    <t>с</t>
  </si>
  <si>
    <t>п</t>
  </si>
  <si>
    <t>II</t>
  </si>
  <si>
    <t>III</t>
  </si>
  <si>
    <t>Условные обозначения:</t>
  </si>
  <si>
    <t>С - военно - полевые сборы</t>
  </si>
  <si>
    <t>ТП-технологическая практика</t>
  </si>
  <si>
    <t>тп</t>
  </si>
  <si>
    <t>Сводные данные графика учебного процесса</t>
  </si>
  <si>
    <t>Количество недель по курсам</t>
  </si>
  <si>
    <t>Продолжительность учебного года, в том числе</t>
  </si>
  <si>
    <t>1-ое полугодие, в т.ч.</t>
  </si>
  <si>
    <t>Зимние каникулы</t>
  </si>
  <si>
    <t>2-ое полугодие, в т.ч.</t>
  </si>
  <si>
    <t>-</t>
  </si>
  <si>
    <t>Экзамены</t>
  </si>
  <si>
    <t>Праздничные дни</t>
  </si>
  <si>
    <t>Летние каникулы</t>
  </si>
  <si>
    <t>Сводные данные по бюджетному времени</t>
  </si>
  <si>
    <t>курсы</t>
  </si>
  <si>
    <t>Всего учебных часов</t>
  </si>
  <si>
    <t>Теоретическое обучение</t>
  </si>
  <si>
    <t>Профессиональное обучение</t>
  </si>
  <si>
    <t>Экзамены (недель)</t>
  </si>
  <si>
    <t>Каникулы (недель)</t>
  </si>
  <si>
    <t>Всего (недель)</t>
  </si>
  <si>
    <t>Всего часов</t>
  </si>
  <si>
    <t>Количество  учебных недель</t>
  </si>
  <si>
    <t>Праздничные дни (недель)</t>
  </si>
  <si>
    <t xml:space="preserve">Форма обучения: дневная                                                                                                                                                                                                                                            </t>
  </si>
  <si>
    <t>Нормативный срок обучения:  2 года 10 месяцев</t>
  </si>
  <si>
    <t>На базе основного среднего образования</t>
  </si>
  <si>
    <t>Индекс  циклов и дисциплин</t>
  </si>
  <si>
    <t>Наименование циклов и дисциплин</t>
  </si>
  <si>
    <t>Форма контроля</t>
  </si>
  <si>
    <t>Объем учебного времени(час)</t>
  </si>
  <si>
    <t>Распределение по семестрам</t>
  </si>
  <si>
    <t>количество контр. работ</t>
  </si>
  <si>
    <t>курсовой проект(работа)</t>
  </si>
  <si>
    <t xml:space="preserve">Всего </t>
  </si>
  <si>
    <t>Теоретические занятия</t>
  </si>
  <si>
    <t xml:space="preserve">Практические (ЛПЗ) занятия </t>
  </si>
  <si>
    <t>Курсовой проект (работа)</t>
  </si>
  <si>
    <t>I курс</t>
  </si>
  <si>
    <t>Итого часов на I курсе</t>
  </si>
  <si>
    <t>II  курс</t>
  </si>
  <si>
    <t>Итого часов на II курсе</t>
  </si>
  <si>
    <t>III курс</t>
  </si>
  <si>
    <t>Итого часов на III  курсе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</si>
  <si>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</si>
  <si>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</si>
  <si>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</si>
  <si>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</si>
  <si>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</si>
  <si>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</si>
  <si>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экз</t>
  </si>
  <si>
    <t>зач</t>
  </si>
  <si>
    <t>Физика</t>
  </si>
  <si>
    <t>ООД  12</t>
  </si>
  <si>
    <t>ООД 14</t>
  </si>
  <si>
    <t>Общегуманитарные дисциплины</t>
  </si>
  <si>
    <t>Акмеология профессионального успеха</t>
  </si>
  <si>
    <t xml:space="preserve">Защитник Отечества </t>
  </si>
  <si>
    <t>Ф 07</t>
  </si>
  <si>
    <t>В-выпуск</t>
  </si>
  <si>
    <t>в</t>
  </si>
  <si>
    <t>т/о</t>
  </si>
  <si>
    <t>и</t>
  </si>
  <si>
    <t>э/ и - экзамены /итоговая аттестация</t>
  </si>
  <si>
    <t>График учебного процесса</t>
  </si>
  <si>
    <r>
      <rPr>
        <b/>
        <sz val="11"/>
        <color theme="1"/>
        <rFont val="Times New Roman"/>
        <family val="1"/>
        <charset val="204"/>
      </rPr>
      <t>Примечание:</t>
    </r>
    <r>
      <rPr>
        <sz val="11"/>
        <color theme="1"/>
        <rFont val="Times New Roman"/>
        <family val="1"/>
        <charset val="204"/>
      </rPr>
      <t xml:space="preserve"> Сроки проведения производственной и профессиональной практики могут  переноситься </t>
    </r>
  </si>
  <si>
    <t xml:space="preserve"> в зависимости от различных условий и региональных особенностей.</t>
  </si>
  <si>
    <t>т/о- теоретическое обучение</t>
  </si>
  <si>
    <t>П-производственное обучение</t>
  </si>
  <si>
    <t>к-каникулы</t>
  </si>
  <si>
    <t>Консуль тации</t>
  </si>
  <si>
    <t>Факульта тивы</t>
  </si>
  <si>
    <t>Специальность:  0508000 "Организация питания"</t>
  </si>
  <si>
    <t>Экономика предприятий питания</t>
  </si>
  <si>
    <t>Психология  и этика профессиональной деятельности</t>
  </si>
  <si>
    <t>Охрана труда</t>
  </si>
  <si>
    <t>Основы стандартизации, сертификации и метрологии</t>
  </si>
  <si>
    <t>Организация производства  предприятий питания</t>
  </si>
  <si>
    <t>Основы физиологии питания, санитарии и гигиены</t>
  </si>
  <si>
    <t>Товароведение пищевых продуктов</t>
  </si>
  <si>
    <t>Оборудование</t>
  </si>
  <si>
    <t>Организация обслуживания посетителей</t>
  </si>
  <si>
    <t>Оновы делопроизводства</t>
  </si>
  <si>
    <t>Введение в профессию</t>
  </si>
  <si>
    <t>Здоровый образ жизни -залог процветания нации</t>
  </si>
  <si>
    <t>по профессии  0508000 "Организация питания"</t>
  </si>
  <si>
    <t>ОУПП</t>
  </si>
  <si>
    <t>Форма обучения: очная, дневная</t>
  </si>
  <si>
    <t xml:space="preserve"> ИП  "Вавилова Н.А"</t>
  </si>
  <si>
    <t>Администратор ресторана "Сафари"</t>
  </si>
  <si>
    <t>Н. Вавилова</t>
  </si>
  <si>
    <t>Директор КГУ  "Агротехнический колледж№7,</t>
  </si>
  <si>
    <t>ОПД 05</t>
  </si>
  <si>
    <t>ОПД 06</t>
  </si>
  <si>
    <t>ОПД  07</t>
  </si>
  <si>
    <t>Технология приготовления пищи</t>
  </si>
  <si>
    <t>Квалификация "Повар"</t>
  </si>
  <si>
    <t>Производственное обучение и профессиональная практика</t>
  </si>
  <si>
    <t xml:space="preserve">ПО и ПП </t>
  </si>
  <si>
    <t>ПП 01</t>
  </si>
  <si>
    <t>Ознакомительная учебная практика</t>
  </si>
  <si>
    <t>Технологическая практика</t>
  </si>
  <si>
    <t>ПП 03</t>
  </si>
  <si>
    <t>Производственная практика</t>
  </si>
  <si>
    <t>Торговые вычисления</t>
  </si>
  <si>
    <t xml:space="preserve">Нормативный срок обучения:  2 года 10 месяцев на базе основного  среднего образования </t>
  </si>
  <si>
    <t>2018-2019 учебный год</t>
  </si>
  <si>
    <t>Код и профиль образования: 0500000 "Сервис, экономика и управление"</t>
  </si>
  <si>
    <t>Код и наименование специальности:  0508000 "Организация питания"</t>
  </si>
  <si>
    <t>Код и наименование квалификации: 050801  2 "Повар"</t>
  </si>
  <si>
    <t>Рассмотрен на заседании методического совета</t>
  </si>
  <si>
    <t>"Согласовано"</t>
  </si>
  <si>
    <t>"Утверждаю"</t>
  </si>
  <si>
    <t>Председатель МС</t>
  </si>
  <si>
    <t>С.Марусанич</t>
  </si>
  <si>
    <t>Основы предпринимательской деятельности</t>
  </si>
  <si>
    <t>Квалификация: 050801 2 "Повар"</t>
  </si>
  <si>
    <t>2017 г.</t>
  </si>
  <si>
    <t>Годы обучения по данному плану: 2017-2018 учебный год</t>
  </si>
  <si>
    <t>2019-2020 учебный год</t>
  </si>
  <si>
    <t>Квалификация: 050801  2 "Повар"</t>
  </si>
  <si>
    <t>по профессии    0508000 "Организация питания"</t>
  </si>
  <si>
    <t>Квалификация: : 050801  2 "Повар"</t>
  </si>
  <si>
    <t>И.о. руководителя управления образования</t>
  </si>
  <si>
    <t>В.Гамазов</t>
  </si>
  <si>
    <t>Протокол №      от                       .2017г.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</si>
</sst>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b/>
      <sz val="12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4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name val="Arial"/>
      <family val="2"/>
      <charset val="204"/>
    </font>
    <font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/>
    <xf numFmtId="0" fontId="4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9" fillId="0" borderId="0" xfId="0" applyFont="1" applyAlignment="1">
      <alignment vertical="center" wrapText="1" shrinkToFit="1"/>
    </xf>
    <xf numFmtId="0" fontId="0" fillId="0" borderId="0" xfId="0" applyAlignment="1">
      <alignment horizontal="left"/>
    </xf>
    <xf numFmtId="0" fontId="11" fillId="0" borderId="0" xfId="0" applyFont="1"/>
    <xf numFmtId="0" fontId="0" fillId="0" borderId="0" xfId="0" applyBorder="1" applyAlignment="1">
      <alignment horizontal="center"/>
    </xf>
    <xf numFmtId="0" fontId="4" fillId="0" borderId="9" xfId="0" applyFont="1" applyBorder="1"/>
    <xf numFmtId="0" fontId="4" fillId="0" borderId="4" xfId="0" applyFont="1" applyBorder="1"/>
    <xf numFmtId="0" fontId="4" fillId="0" borderId="10" xfId="0" applyFont="1" applyBorder="1"/>
    <xf numFmtId="0" fontId="4" fillId="0" borderId="12" xfId="0" applyFont="1" applyBorder="1"/>
    <xf numFmtId="0" fontId="4" fillId="0" borderId="1" xfId="0" applyFont="1" applyBorder="1"/>
    <xf numFmtId="0" fontId="4" fillId="0" borderId="13" xfId="0" applyFont="1" applyBorder="1"/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0" xfId="0" applyFont="1"/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0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/>
    </xf>
    <xf numFmtId="0" fontId="4" fillId="2" borderId="0" xfId="0" applyFont="1" applyFill="1" applyBorder="1"/>
    <xf numFmtId="0" fontId="0" fillId="2" borderId="0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1" fillId="0" borderId="0" xfId="0" applyFont="1" applyBorder="1"/>
    <xf numFmtId="0" fontId="10" fillId="0" borderId="0" xfId="0" applyFont="1" applyBorder="1"/>
    <xf numFmtId="0" fontId="11" fillId="2" borderId="2" xfId="0" applyFont="1" applyFill="1" applyBorder="1"/>
    <xf numFmtId="0" fontId="11" fillId="2" borderId="2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 textRotation="90" wrapText="1"/>
    </xf>
    <xf numFmtId="0" fontId="10" fillId="2" borderId="2" xfId="0" applyFont="1" applyFill="1" applyBorder="1" applyAlignment="1">
      <alignment wrapText="1"/>
    </xf>
    <xf numFmtId="0" fontId="12" fillId="2" borderId="2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0" fillId="2" borderId="6" xfId="0" applyFont="1" applyFill="1" applyBorder="1"/>
    <xf numFmtId="0" fontId="17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wrapText="1"/>
    </xf>
    <xf numFmtId="0" fontId="10" fillId="2" borderId="6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/>
    <xf numFmtId="0" fontId="10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/>
    <xf numFmtId="0" fontId="0" fillId="2" borderId="0" xfId="0" applyFont="1" applyFill="1"/>
    <xf numFmtId="0" fontId="0" fillId="2" borderId="0" xfId="0" applyFont="1" applyFill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 shrinkToFit="1"/>
    </xf>
    <xf numFmtId="0" fontId="8" fillId="0" borderId="0" xfId="0" applyFont="1"/>
    <xf numFmtId="0" fontId="27" fillId="0" borderId="1" xfId="0" applyFont="1" applyBorder="1"/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/>
    <xf numFmtId="0" fontId="10" fillId="0" borderId="0" xfId="0" applyFont="1" applyAlignment="1">
      <alignment horizontal="center" vertical="center" wrapText="1" shrinkToFit="1"/>
    </xf>
    <xf numFmtId="0" fontId="4" fillId="0" borderId="0" xfId="0" applyFont="1" applyBorder="1"/>
    <xf numFmtId="0" fontId="5" fillId="0" borderId="0" xfId="0" applyFont="1" applyAlignment="1">
      <alignment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 shrinkToFit="1"/>
    </xf>
    <xf numFmtId="0" fontId="0" fillId="2" borderId="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textRotation="90" wrapText="1"/>
    </xf>
    <xf numFmtId="0" fontId="11" fillId="2" borderId="11" xfId="0" applyFont="1" applyFill="1" applyBorder="1" applyAlignment="1">
      <alignment horizontal="center" textRotation="90" wrapText="1"/>
    </xf>
    <xf numFmtId="0" fontId="11" fillId="2" borderId="2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textRotation="90" wrapText="1"/>
    </xf>
    <xf numFmtId="0" fontId="11" fillId="2" borderId="3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textRotation="90"/>
    </xf>
    <xf numFmtId="0" fontId="11" fillId="2" borderId="11" xfId="0" applyFont="1" applyFill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00"/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29"/>
  <sheetViews>
    <sheetView workbookViewId="0">
      <selection activeCell="O23" sqref="O23"/>
    </sheetView>
  </sheetViews>
  <sheetFormatPr defaultRowHeight="15"/>
  <sheetData>
    <row r="2" spans="2:14">
      <c r="B2" s="105" t="s">
        <v>222</v>
      </c>
      <c r="C2" s="105"/>
      <c r="D2" s="105"/>
      <c r="E2" s="105"/>
      <c r="F2" s="105" t="s">
        <v>222</v>
      </c>
      <c r="G2" s="105"/>
      <c r="H2" s="105"/>
      <c r="I2" s="105"/>
      <c r="J2" s="105" t="s">
        <v>223</v>
      </c>
      <c r="K2" s="105"/>
      <c r="L2" s="6"/>
      <c r="M2" s="6"/>
      <c r="N2" s="6"/>
    </row>
    <row r="3" spans="2:14">
      <c r="B3" s="6" t="s">
        <v>234</v>
      </c>
      <c r="C3" s="6"/>
      <c r="D3" s="6"/>
      <c r="E3" s="6"/>
      <c r="F3" s="6" t="s">
        <v>199</v>
      </c>
      <c r="G3" s="6"/>
      <c r="H3" s="6"/>
      <c r="I3" s="6"/>
      <c r="J3" s="6" t="s">
        <v>202</v>
      </c>
      <c r="K3" s="6"/>
      <c r="L3" s="6"/>
      <c r="M3" s="6"/>
      <c r="N3" s="6"/>
    </row>
    <row r="4" spans="2:14">
      <c r="B4" s="6" t="s">
        <v>0</v>
      </c>
      <c r="C4" s="6"/>
      <c r="D4" s="6"/>
      <c r="E4" s="6"/>
      <c r="F4" s="6" t="s">
        <v>200</v>
      </c>
      <c r="G4" s="6"/>
      <c r="H4" s="6"/>
      <c r="I4" s="6"/>
      <c r="J4" s="6" t="s">
        <v>1</v>
      </c>
      <c r="K4" s="6"/>
      <c r="L4" s="6"/>
      <c r="M4" s="6"/>
      <c r="N4" s="6"/>
    </row>
    <row r="5" spans="2:14">
      <c r="B5" s="6"/>
      <c r="C5" s="6"/>
      <c r="D5" s="6"/>
      <c r="E5" s="6"/>
      <c r="F5" s="6"/>
      <c r="G5" s="6"/>
      <c r="H5" s="6"/>
      <c r="I5" s="6"/>
      <c r="J5" s="6" t="s">
        <v>2</v>
      </c>
      <c r="K5" s="6"/>
      <c r="L5" s="6"/>
      <c r="M5" s="6"/>
      <c r="N5" s="6"/>
    </row>
    <row r="6" spans="2:14">
      <c r="B6" s="106"/>
      <c r="C6" s="1"/>
      <c r="D6" s="6" t="s">
        <v>235</v>
      </c>
      <c r="E6" s="6"/>
      <c r="F6" s="17"/>
      <c r="G6" s="1"/>
      <c r="H6" s="6" t="s">
        <v>201</v>
      </c>
      <c r="I6" s="6"/>
      <c r="J6" s="111"/>
      <c r="K6" s="1"/>
      <c r="L6" s="17"/>
      <c r="M6" s="6" t="s">
        <v>3</v>
      </c>
      <c r="N6" s="6"/>
    </row>
    <row r="7" spans="2:14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2:14">
      <c r="B8" s="17" t="s">
        <v>4</v>
      </c>
      <c r="C8" s="106"/>
      <c r="D8" s="6" t="s">
        <v>228</v>
      </c>
      <c r="E8" s="6"/>
      <c r="F8" s="17" t="s">
        <v>5</v>
      </c>
      <c r="G8" s="17"/>
      <c r="H8" s="6" t="s">
        <v>228</v>
      </c>
      <c r="I8" s="6"/>
      <c r="J8" s="17" t="s">
        <v>4</v>
      </c>
      <c r="K8" s="17"/>
      <c r="L8" s="6" t="s">
        <v>228</v>
      </c>
      <c r="M8" s="6"/>
      <c r="N8" s="6"/>
    </row>
    <row r="9" spans="2:14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1" spans="2:14" ht="15.75">
      <c r="C11" s="114" t="s">
        <v>6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</row>
    <row r="12" spans="2:14" ht="15.75">
      <c r="C12" s="110"/>
      <c r="D12" s="110"/>
      <c r="E12" s="110"/>
      <c r="F12" s="110"/>
      <c r="G12" s="110"/>
      <c r="H12" s="110"/>
      <c r="I12" s="110"/>
      <c r="J12" s="110"/>
      <c r="K12" s="110"/>
      <c r="L12" s="8"/>
      <c r="M12" s="8"/>
      <c r="N12" s="8"/>
    </row>
    <row r="13" spans="2:14" ht="15.75">
      <c r="C13" s="114" t="s">
        <v>7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</row>
    <row r="14" spans="2:14" ht="15.75">
      <c r="C14" s="114" t="s">
        <v>8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5" spans="2:14" ht="15.75">
      <c r="C15" s="114" t="s">
        <v>2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</row>
    <row r="16" spans="2:14" ht="15.75"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</row>
    <row r="17" spans="3:13" ht="15.75">
      <c r="C17" s="107" t="s">
        <v>218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</row>
    <row r="18" spans="3:13" ht="15.75"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</row>
    <row r="19" spans="3:13" ht="15.75">
      <c r="C19" s="11" t="s">
        <v>219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3:13" ht="15.75">
      <c r="C20" s="11"/>
      <c r="D20" s="108"/>
      <c r="E20" s="108"/>
      <c r="F20" s="108"/>
      <c r="G20" s="108"/>
      <c r="H20" s="108"/>
      <c r="I20" s="108"/>
      <c r="J20" s="108"/>
      <c r="K20" s="108"/>
      <c r="L20" s="108"/>
      <c r="M20" s="108"/>
    </row>
    <row r="21" spans="3:13" ht="15.75">
      <c r="C21" s="11" t="s">
        <v>220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3:13" ht="15.75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3:13" ht="15.75">
      <c r="C23" s="11" t="s">
        <v>198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3:13" ht="15.75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3:13" ht="15.75">
      <c r="C25" s="11" t="s">
        <v>216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3:13" ht="15.75"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3:13" ht="15.75">
      <c r="C27" s="11" t="s">
        <v>229</v>
      </c>
      <c r="D27" s="11"/>
      <c r="E27" s="11"/>
      <c r="F27" s="11"/>
      <c r="G27" s="11"/>
      <c r="H27" s="11"/>
      <c r="I27" s="109"/>
      <c r="J27" s="109"/>
      <c r="K27" s="109"/>
      <c r="L27" s="109"/>
      <c r="M27" s="109"/>
    </row>
    <row r="28" spans="3:13" ht="15.75">
      <c r="G28" s="11" t="s">
        <v>217</v>
      </c>
      <c r="H28" s="11"/>
      <c r="I28" s="11"/>
    </row>
    <row r="29" spans="3:13" ht="15.75">
      <c r="G29" s="11" t="s">
        <v>230</v>
      </c>
      <c r="H29" s="11"/>
      <c r="I29" s="11"/>
    </row>
  </sheetData>
  <mergeCells count="4">
    <mergeCell ref="C11:N11"/>
    <mergeCell ref="C13:N13"/>
    <mergeCell ref="C14:N14"/>
    <mergeCell ref="C15:N15"/>
  </mergeCells>
  <pageMargins left="0.78740157480314965" right="0.78740157480314965" top="1.1811023622047245" bottom="0.59055118110236227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B35"/>
  <sheetViews>
    <sheetView topLeftCell="A10" workbookViewId="0">
      <selection activeCell="P4" sqref="P4:AF4"/>
    </sheetView>
  </sheetViews>
  <sheetFormatPr defaultRowHeight="15"/>
  <cols>
    <col min="1" max="1" width="4.140625" customWidth="1"/>
    <col min="2" max="2" width="2.7109375" customWidth="1"/>
    <col min="3" max="3" width="2.85546875" customWidth="1"/>
    <col min="4" max="4" width="3" customWidth="1"/>
    <col min="5" max="5" width="2.7109375" customWidth="1"/>
    <col min="6" max="6" width="3" customWidth="1"/>
    <col min="7" max="7" width="2.85546875" customWidth="1"/>
    <col min="8" max="8" width="2.28515625" customWidth="1"/>
    <col min="9" max="10" width="2.7109375" customWidth="1"/>
    <col min="11" max="11" width="3.140625" customWidth="1"/>
    <col min="12" max="12" width="3" customWidth="1"/>
    <col min="13" max="16" width="3.140625" customWidth="1"/>
    <col min="17" max="18" width="3.28515625" customWidth="1"/>
    <col min="19" max="19" width="1.7109375" customWidth="1"/>
    <col min="20" max="20" width="1.5703125" customWidth="1"/>
    <col min="21" max="22" width="2.85546875" customWidth="1"/>
    <col min="23" max="23" width="3.140625" customWidth="1"/>
    <col min="24" max="24" width="2.85546875" customWidth="1"/>
    <col min="25" max="25" width="2.7109375" customWidth="1"/>
    <col min="26" max="26" width="3" customWidth="1"/>
    <col min="27" max="28" width="2.7109375" customWidth="1"/>
    <col min="29" max="29" width="3.28515625" customWidth="1"/>
    <col min="30" max="31" width="2.7109375" customWidth="1"/>
    <col min="32" max="32" width="2.85546875" customWidth="1"/>
    <col min="33" max="34" width="2.7109375" customWidth="1"/>
    <col min="35" max="35" width="2.85546875" customWidth="1"/>
    <col min="36" max="37" width="2.7109375" customWidth="1"/>
    <col min="38" max="38" width="3" customWidth="1"/>
    <col min="39" max="40" width="2.7109375" customWidth="1"/>
    <col min="41" max="41" width="2.5703125" customWidth="1"/>
    <col min="42" max="42" width="2.28515625" customWidth="1"/>
    <col min="43" max="43" width="2.5703125" customWidth="1"/>
    <col min="44" max="44" width="1.85546875" customWidth="1"/>
    <col min="45" max="45" width="1.42578125" customWidth="1"/>
    <col min="46" max="46" width="1.5703125" customWidth="1"/>
    <col min="47" max="48" width="1.85546875" customWidth="1"/>
    <col min="49" max="49" width="1.7109375" customWidth="1"/>
    <col min="50" max="50" width="1.85546875" customWidth="1"/>
    <col min="51" max="52" width="1.7109375" customWidth="1"/>
    <col min="53" max="53" width="1.85546875" customWidth="1"/>
  </cols>
  <sheetData>
    <row r="2" spans="1:54" ht="15.6" customHeight="1">
      <c r="A2" s="130" t="s">
        <v>175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</row>
    <row r="3" spans="1:54" ht="15.6" customHeight="1">
      <c r="A3" s="30"/>
      <c r="B3" s="30"/>
      <c r="C3" s="30"/>
      <c r="D3" s="30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34" t="s">
        <v>232</v>
      </c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30"/>
      <c r="AW3" s="30"/>
      <c r="AX3" s="30"/>
      <c r="AY3" s="30"/>
      <c r="AZ3" s="84"/>
      <c r="BA3" s="30"/>
    </row>
    <row r="4" spans="1:54" ht="15.6" customHeight="1">
      <c r="A4" s="7"/>
      <c r="B4" s="7"/>
      <c r="C4" s="7"/>
      <c r="D4" s="7"/>
      <c r="E4" s="7"/>
      <c r="F4" s="7"/>
      <c r="G4" s="7"/>
      <c r="H4" s="7"/>
      <c r="I4" s="8"/>
      <c r="J4" s="9"/>
      <c r="L4" s="112"/>
      <c r="M4" s="112"/>
      <c r="N4" s="112"/>
      <c r="O4" s="112"/>
      <c r="P4" s="133" t="s">
        <v>231</v>
      </c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</row>
    <row r="5" spans="1:54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</row>
    <row r="6" spans="1:54" ht="14.45" customHeight="1">
      <c r="A6" s="87" t="s">
        <v>90</v>
      </c>
      <c r="B6" s="127" t="s">
        <v>91</v>
      </c>
      <c r="C6" s="128"/>
      <c r="D6" s="128"/>
      <c r="E6" s="129"/>
      <c r="F6" s="127" t="s">
        <v>92</v>
      </c>
      <c r="G6" s="128"/>
      <c r="H6" s="128"/>
      <c r="I6" s="129"/>
      <c r="J6" s="127" t="s">
        <v>93</v>
      </c>
      <c r="K6" s="128"/>
      <c r="L6" s="128"/>
      <c r="M6" s="128"/>
      <c r="N6" s="129"/>
      <c r="O6" s="127" t="s">
        <v>94</v>
      </c>
      <c r="P6" s="128"/>
      <c r="Q6" s="128"/>
      <c r="R6" s="129"/>
      <c r="S6" s="127" t="s">
        <v>95</v>
      </c>
      <c r="T6" s="128"/>
      <c r="U6" s="128"/>
      <c r="V6" s="129"/>
      <c r="W6" s="127" t="s">
        <v>96</v>
      </c>
      <c r="X6" s="128"/>
      <c r="Y6" s="128"/>
      <c r="Z6" s="129"/>
      <c r="AA6" s="127" t="s">
        <v>97</v>
      </c>
      <c r="AB6" s="128"/>
      <c r="AC6" s="128"/>
      <c r="AD6" s="128"/>
      <c r="AE6" s="129"/>
      <c r="AF6" s="127" t="s">
        <v>98</v>
      </c>
      <c r="AG6" s="128"/>
      <c r="AH6" s="128"/>
      <c r="AI6" s="129"/>
      <c r="AJ6" s="127" t="s">
        <v>99</v>
      </c>
      <c r="AK6" s="128"/>
      <c r="AL6" s="128"/>
      <c r="AM6" s="128"/>
      <c r="AN6" s="131" t="s">
        <v>100</v>
      </c>
      <c r="AO6" s="131"/>
      <c r="AP6" s="131"/>
      <c r="AQ6" s="131"/>
      <c r="AR6" s="131"/>
      <c r="AS6" s="127" t="s">
        <v>101</v>
      </c>
      <c r="AT6" s="128"/>
      <c r="AU6" s="128"/>
      <c r="AV6" s="129"/>
      <c r="AW6" s="127" t="s">
        <v>102</v>
      </c>
      <c r="AX6" s="128"/>
      <c r="AY6" s="128"/>
      <c r="AZ6" s="128"/>
      <c r="BA6" s="129"/>
    </row>
    <row r="7" spans="1:54" ht="14.45" customHeight="1">
      <c r="A7" s="88"/>
      <c r="B7" s="100">
        <v>1</v>
      </c>
      <c r="C7" s="100">
        <v>2</v>
      </c>
      <c r="D7" s="100">
        <v>3</v>
      </c>
      <c r="E7" s="100">
        <v>4</v>
      </c>
      <c r="F7" s="100">
        <v>5</v>
      </c>
      <c r="G7" s="100">
        <v>6</v>
      </c>
      <c r="H7" s="100">
        <v>7</v>
      </c>
      <c r="I7" s="100">
        <v>8</v>
      </c>
      <c r="J7" s="100">
        <v>9</v>
      </c>
      <c r="K7" s="100">
        <v>10</v>
      </c>
      <c r="L7" s="100">
        <v>11</v>
      </c>
      <c r="M7" s="100">
        <v>12</v>
      </c>
      <c r="N7" s="100">
        <v>13</v>
      </c>
      <c r="O7" s="100">
        <v>14</v>
      </c>
      <c r="P7" s="100">
        <v>15</v>
      </c>
      <c r="Q7" s="100">
        <v>16</v>
      </c>
      <c r="R7" s="100">
        <v>17</v>
      </c>
      <c r="S7" s="103">
        <v>18</v>
      </c>
      <c r="T7" s="103">
        <v>19</v>
      </c>
      <c r="U7" s="100">
        <v>20</v>
      </c>
      <c r="V7" s="100">
        <v>21</v>
      </c>
      <c r="W7" s="100">
        <v>22</v>
      </c>
      <c r="X7" s="100">
        <v>23</v>
      </c>
      <c r="Y7" s="100">
        <v>24</v>
      </c>
      <c r="Z7" s="100">
        <v>25</v>
      </c>
      <c r="AA7" s="100">
        <v>26</v>
      </c>
      <c r="AB7" s="100">
        <v>27</v>
      </c>
      <c r="AC7" s="100">
        <v>28</v>
      </c>
      <c r="AD7" s="100">
        <v>29</v>
      </c>
      <c r="AE7" s="100">
        <v>30</v>
      </c>
      <c r="AF7" s="100">
        <v>31</v>
      </c>
      <c r="AG7" s="100">
        <v>31</v>
      </c>
      <c r="AH7" s="100">
        <v>33</v>
      </c>
      <c r="AI7" s="100">
        <v>34</v>
      </c>
      <c r="AJ7" s="100">
        <v>35</v>
      </c>
      <c r="AK7" s="100">
        <v>36</v>
      </c>
      <c r="AL7" s="100">
        <v>37</v>
      </c>
      <c r="AM7" s="100">
        <v>38</v>
      </c>
      <c r="AN7" s="100">
        <v>39</v>
      </c>
      <c r="AO7" s="100">
        <v>40</v>
      </c>
      <c r="AP7" s="100">
        <v>41</v>
      </c>
      <c r="AQ7" s="100">
        <v>42</v>
      </c>
      <c r="AR7" s="101">
        <v>43</v>
      </c>
      <c r="AS7" s="102">
        <v>44</v>
      </c>
      <c r="AT7" s="102">
        <v>45</v>
      </c>
      <c r="AU7" s="101">
        <v>46</v>
      </c>
      <c r="AV7" s="101">
        <v>47</v>
      </c>
      <c r="AW7" s="101">
        <v>48</v>
      </c>
      <c r="AX7" s="101">
        <v>49</v>
      </c>
      <c r="AY7" s="101">
        <v>50</v>
      </c>
      <c r="AZ7" s="101">
        <v>51</v>
      </c>
      <c r="BA7" s="101">
        <v>52</v>
      </c>
      <c r="BB7" s="85"/>
    </row>
    <row r="8" spans="1:54" ht="15.6" customHeight="1">
      <c r="A8" s="115" t="s">
        <v>103</v>
      </c>
      <c r="B8" s="132" t="s">
        <v>172</v>
      </c>
      <c r="C8" s="132" t="s">
        <v>172</v>
      </c>
      <c r="D8" s="132" t="s">
        <v>172</v>
      </c>
      <c r="E8" s="132" t="s">
        <v>172</v>
      </c>
      <c r="F8" s="120" t="s">
        <v>172</v>
      </c>
      <c r="G8" s="120" t="s">
        <v>172</v>
      </c>
      <c r="H8" s="120" t="s">
        <v>172</v>
      </c>
      <c r="I8" s="120" t="s">
        <v>172</v>
      </c>
      <c r="J8" s="120" t="s">
        <v>172</v>
      </c>
      <c r="K8" s="89" t="s">
        <v>172</v>
      </c>
      <c r="L8" s="89" t="s">
        <v>172</v>
      </c>
      <c r="M8" s="89" t="s">
        <v>172</v>
      </c>
      <c r="N8" s="89" t="s">
        <v>172</v>
      </c>
      <c r="O8" s="89" t="s">
        <v>172</v>
      </c>
      <c r="P8" s="89" t="s">
        <v>172</v>
      </c>
      <c r="Q8" s="89" t="s">
        <v>172</v>
      </c>
      <c r="R8" s="89" t="s">
        <v>172</v>
      </c>
      <c r="S8" s="120" t="s">
        <v>104</v>
      </c>
      <c r="T8" s="120" t="s">
        <v>104</v>
      </c>
      <c r="U8" s="89" t="s">
        <v>172</v>
      </c>
      <c r="V8" s="89" t="s">
        <v>172</v>
      </c>
      <c r="W8" s="89" t="s">
        <v>172</v>
      </c>
      <c r="X8" s="89" t="s">
        <v>172</v>
      </c>
      <c r="Y8" s="89" t="s">
        <v>172</v>
      </c>
      <c r="Z8" s="89" t="s">
        <v>172</v>
      </c>
      <c r="AA8" s="89" t="s">
        <v>172</v>
      </c>
      <c r="AB8" s="89" t="s">
        <v>172</v>
      </c>
      <c r="AC8" s="89" t="s">
        <v>172</v>
      </c>
      <c r="AD8" s="89" t="s">
        <v>172</v>
      </c>
      <c r="AE8" s="89" t="s">
        <v>172</v>
      </c>
      <c r="AF8" s="89" t="s">
        <v>172</v>
      </c>
      <c r="AG8" s="89" t="s">
        <v>172</v>
      </c>
      <c r="AH8" s="89" t="s">
        <v>172</v>
      </c>
      <c r="AI8" s="89" t="s">
        <v>172</v>
      </c>
      <c r="AJ8" s="89" t="s">
        <v>172</v>
      </c>
      <c r="AK8" s="89" t="s">
        <v>172</v>
      </c>
      <c r="AL8" s="89" t="s">
        <v>172</v>
      </c>
      <c r="AM8" s="89" t="s">
        <v>172</v>
      </c>
      <c r="AN8" s="89" t="s">
        <v>172</v>
      </c>
      <c r="AO8" s="118" t="s">
        <v>105</v>
      </c>
      <c r="AP8" s="118" t="s">
        <v>105</v>
      </c>
      <c r="AQ8" s="118" t="s">
        <v>172</v>
      </c>
      <c r="AR8" s="120"/>
      <c r="AS8" s="120" t="s">
        <v>104</v>
      </c>
      <c r="AT8" s="120" t="s">
        <v>104</v>
      </c>
      <c r="AU8" s="120" t="s">
        <v>104</v>
      </c>
      <c r="AV8" s="120" t="s">
        <v>104</v>
      </c>
      <c r="AW8" s="120" t="s">
        <v>104</v>
      </c>
      <c r="AX8" s="120" t="s">
        <v>104</v>
      </c>
      <c r="AY8" s="120" t="s">
        <v>104</v>
      </c>
      <c r="AZ8" s="120" t="s">
        <v>104</v>
      </c>
      <c r="BA8" s="120" t="s">
        <v>104</v>
      </c>
    </row>
    <row r="9" spans="1:54" ht="17.45" customHeight="1">
      <c r="A9" s="116"/>
      <c r="B9" s="132"/>
      <c r="C9" s="132"/>
      <c r="D9" s="132"/>
      <c r="E9" s="132"/>
      <c r="F9" s="121"/>
      <c r="G9" s="121"/>
      <c r="H9" s="121"/>
      <c r="I9" s="121"/>
      <c r="J9" s="121"/>
      <c r="K9" s="89" t="s">
        <v>107</v>
      </c>
      <c r="L9" s="89" t="s">
        <v>107</v>
      </c>
      <c r="M9" s="89" t="s">
        <v>107</v>
      </c>
      <c r="N9" s="89" t="s">
        <v>107</v>
      </c>
      <c r="O9" s="89" t="s">
        <v>107</v>
      </c>
      <c r="P9" s="89" t="s">
        <v>107</v>
      </c>
      <c r="Q9" s="89" t="s">
        <v>107</v>
      </c>
      <c r="R9" s="89" t="s">
        <v>107</v>
      </c>
      <c r="S9" s="121"/>
      <c r="T9" s="121"/>
      <c r="U9" s="89" t="s">
        <v>107</v>
      </c>
      <c r="V9" s="89" t="s">
        <v>107</v>
      </c>
      <c r="W9" s="89" t="s">
        <v>107</v>
      </c>
      <c r="X9" s="89" t="s">
        <v>107</v>
      </c>
      <c r="Y9" s="89" t="s">
        <v>107</v>
      </c>
      <c r="Z9" s="89" t="s">
        <v>107</v>
      </c>
      <c r="AA9" s="89" t="s">
        <v>107</v>
      </c>
      <c r="AB9" s="89" t="s">
        <v>107</v>
      </c>
      <c r="AC9" s="89" t="s">
        <v>107</v>
      </c>
      <c r="AD9" s="89" t="s">
        <v>107</v>
      </c>
      <c r="AE9" s="89" t="s">
        <v>107</v>
      </c>
      <c r="AF9" s="89" t="s">
        <v>107</v>
      </c>
      <c r="AG9" s="89" t="s">
        <v>107</v>
      </c>
      <c r="AH9" s="89" t="s">
        <v>107</v>
      </c>
      <c r="AI9" s="89" t="s">
        <v>107</v>
      </c>
      <c r="AJ9" s="89" t="s">
        <v>107</v>
      </c>
      <c r="AK9" s="89" t="s">
        <v>107</v>
      </c>
      <c r="AL9" s="89" t="s">
        <v>107</v>
      </c>
      <c r="AM9" s="89" t="s">
        <v>107</v>
      </c>
      <c r="AN9" s="89" t="s">
        <v>107</v>
      </c>
      <c r="AO9" s="119"/>
      <c r="AP9" s="119"/>
      <c r="AQ9" s="119"/>
      <c r="AR9" s="121"/>
      <c r="AS9" s="121"/>
      <c r="AT9" s="121"/>
      <c r="AU9" s="121"/>
      <c r="AV9" s="121"/>
      <c r="AW9" s="121"/>
      <c r="AX9" s="121"/>
      <c r="AY9" s="121"/>
      <c r="AZ9" s="121"/>
      <c r="BA9" s="121"/>
    </row>
    <row r="10" spans="1:54" ht="14.45" customHeight="1">
      <c r="A10" s="115" t="s">
        <v>108</v>
      </c>
      <c r="B10" s="120" t="s">
        <v>113</v>
      </c>
      <c r="C10" s="120" t="s">
        <v>113</v>
      </c>
      <c r="D10" s="120" t="s">
        <v>113</v>
      </c>
      <c r="E10" s="120" t="s">
        <v>113</v>
      </c>
      <c r="F10" s="120" t="s">
        <v>113</v>
      </c>
      <c r="G10" s="120" t="s">
        <v>113</v>
      </c>
      <c r="H10" s="120" t="s">
        <v>113</v>
      </c>
      <c r="I10" s="89" t="s">
        <v>172</v>
      </c>
      <c r="J10" s="89" t="s">
        <v>172</v>
      </c>
      <c r="K10" s="89" t="s">
        <v>172</v>
      </c>
      <c r="L10" s="89" t="s">
        <v>172</v>
      </c>
      <c r="M10" s="89" t="s">
        <v>172</v>
      </c>
      <c r="N10" s="89" t="s">
        <v>172</v>
      </c>
      <c r="O10" s="89" t="s">
        <v>172</v>
      </c>
      <c r="P10" s="89" t="s">
        <v>172</v>
      </c>
      <c r="Q10" s="89" t="s">
        <v>172</v>
      </c>
      <c r="R10" s="89" t="s">
        <v>172</v>
      </c>
      <c r="S10" s="120" t="s">
        <v>104</v>
      </c>
      <c r="T10" s="120" t="s">
        <v>104</v>
      </c>
      <c r="U10" s="89" t="s">
        <v>172</v>
      </c>
      <c r="V10" s="89" t="s">
        <v>172</v>
      </c>
      <c r="W10" s="89" t="s">
        <v>172</v>
      </c>
      <c r="X10" s="89" t="s">
        <v>172</v>
      </c>
      <c r="Y10" s="89" t="s">
        <v>172</v>
      </c>
      <c r="Z10" s="89" t="s">
        <v>172</v>
      </c>
      <c r="AA10" s="89" t="s">
        <v>172</v>
      </c>
      <c r="AB10" s="89" t="s">
        <v>172</v>
      </c>
      <c r="AC10" s="89" t="s">
        <v>172</v>
      </c>
      <c r="AD10" s="89" t="s">
        <v>172</v>
      </c>
      <c r="AE10" s="89" t="s">
        <v>172</v>
      </c>
      <c r="AF10" s="89" t="s">
        <v>172</v>
      </c>
      <c r="AG10" s="89" t="s">
        <v>172</v>
      </c>
      <c r="AH10" s="120" t="s">
        <v>113</v>
      </c>
      <c r="AI10" s="120" t="s">
        <v>113</v>
      </c>
      <c r="AJ10" s="120" t="s">
        <v>113</v>
      </c>
      <c r="AK10" s="120" t="s">
        <v>113</v>
      </c>
      <c r="AL10" s="120" t="s">
        <v>113</v>
      </c>
      <c r="AM10" s="120" t="s">
        <v>113</v>
      </c>
      <c r="AN10" s="120" t="s">
        <v>113</v>
      </c>
      <c r="AO10" s="90" t="s">
        <v>172</v>
      </c>
      <c r="AP10" s="90" t="s">
        <v>172</v>
      </c>
      <c r="AQ10" s="120" t="s">
        <v>106</v>
      </c>
      <c r="AR10" s="120"/>
      <c r="AS10" s="120" t="s">
        <v>104</v>
      </c>
      <c r="AT10" s="120" t="s">
        <v>104</v>
      </c>
      <c r="AU10" s="120" t="s">
        <v>104</v>
      </c>
      <c r="AV10" s="120" t="s">
        <v>104</v>
      </c>
      <c r="AW10" s="120" t="s">
        <v>104</v>
      </c>
      <c r="AX10" s="120" t="s">
        <v>104</v>
      </c>
      <c r="AY10" s="120" t="s">
        <v>104</v>
      </c>
      <c r="AZ10" s="120" t="s">
        <v>104</v>
      </c>
      <c r="BA10" s="120" t="s">
        <v>104</v>
      </c>
    </row>
    <row r="11" spans="1:54">
      <c r="A11" s="116"/>
      <c r="B11" s="121"/>
      <c r="C11" s="121"/>
      <c r="D11" s="121"/>
      <c r="E11" s="121"/>
      <c r="F11" s="121"/>
      <c r="G11" s="121"/>
      <c r="H11" s="121"/>
      <c r="I11" s="89" t="s">
        <v>107</v>
      </c>
      <c r="J11" s="89" t="s">
        <v>107</v>
      </c>
      <c r="K11" s="89" t="s">
        <v>107</v>
      </c>
      <c r="L11" s="89" t="s">
        <v>107</v>
      </c>
      <c r="M11" s="89" t="s">
        <v>107</v>
      </c>
      <c r="N11" s="89" t="s">
        <v>107</v>
      </c>
      <c r="O11" s="89" t="s">
        <v>107</v>
      </c>
      <c r="P11" s="89" t="s">
        <v>107</v>
      </c>
      <c r="Q11" s="89" t="s">
        <v>107</v>
      </c>
      <c r="R11" s="89" t="s">
        <v>107</v>
      </c>
      <c r="S11" s="121"/>
      <c r="T11" s="121"/>
      <c r="U11" s="89" t="s">
        <v>107</v>
      </c>
      <c r="V11" s="89" t="s">
        <v>107</v>
      </c>
      <c r="W11" s="89" t="s">
        <v>107</v>
      </c>
      <c r="X11" s="89" t="s">
        <v>107</v>
      </c>
      <c r="Y11" s="89" t="s">
        <v>107</v>
      </c>
      <c r="Z11" s="89" t="s">
        <v>107</v>
      </c>
      <c r="AA11" s="89" t="s">
        <v>107</v>
      </c>
      <c r="AB11" s="89" t="s">
        <v>107</v>
      </c>
      <c r="AC11" s="89" t="s">
        <v>107</v>
      </c>
      <c r="AD11" s="89" t="s">
        <v>107</v>
      </c>
      <c r="AE11" s="89" t="s">
        <v>107</v>
      </c>
      <c r="AF11" s="89" t="s">
        <v>107</v>
      </c>
      <c r="AG11" s="89" t="s">
        <v>107</v>
      </c>
      <c r="AH11" s="121"/>
      <c r="AI11" s="121"/>
      <c r="AJ11" s="121"/>
      <c r="AK11" s="121"/>
      <c r="AL11" s="121"/>
      <c r="AM11" s="121"/>
      <c r="AN11" s="121"/>
      <c r="AO11" s="90" t="s">
        <v>107</v>
      </c>
      <c r="AP11" s="90" t="s">
        <v>107</v>
      </c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</row>
    <row r="12" spans="1:54" ht="14.45" customHeight="1">
      <c r="A12" s="115" t="s">
        <v>109</v>
      </c>
      <c r="B12" s="120" t="s">
        <v>113</v>
      </c>
      <c r="C12" s="120" t="s">
        <v>113</v>
      </c>
      <c r="D12" s="120" t="s">
        <v>113</v>
      </c>
      <c r="E12" s="120" t="s">
        <v>113</v>
      </c>
      <c r="F12" s="120" t="s">
        <v>113</v>
      </c>
      <c r="G12" s="120" t="s">
        <v>113</v>
      </c>
      <c r="H12" s="120" t="s">
        <v>113</v>
      </c>
      <c r="I12" s="89" t="s">
        <v>172</v>
      </c>
      <c r="J12" s="89" t="s">
        <v>172</v>
      </c>
      <c r="K12" s="89" t="s">
        <v>172</v>
      </c>
      <c r="L12" s="89" t="s">
        <v>172</v>
      </c>
      <c r="M12" s="89" t="s">
        <v>172</v>
      </c>
      <c r="N12" s="89" t="s">
        <v>172</v>
      </c>
      <c r="O12" s="89" t="s">
        <v>172</v>
      </c>
      <c r="P12" s="89" t="s">
        <v>172</v>
      </c>
      <c r="Q12" s="89" t="s">
        <v>172</v>
      </c>
      <c r="R12" s="89" t="s">
        <v>172</v>
      </c>
      <c r="S12" s="120" t="s">
        <v>104</v>
      </c>
      <c r="T12" s="120" t="s">
        <v>104</v>
      </c>
      <c r="U12" s="89" t="s">
        <v>172</v>
      </c>
      <c r="V12" s="89" t="s">
        <v>172</v>
      </c>
      <c r="W12" s="89" t="s">
        <v>172</v>
      </c>
      <c r="X12" s="89" t="s">
        <v>172</v>
      </c>
      <c r="Y12" s="89" t="s">
        <v>172</v>
      </c>
      <c r="Z12" s="89" t="s">
        <v>172</v>
      </c>
      <c r="AA12" s="89" t="s">
        <v>172</v>
      </c>
      <c r="AB12" s="89" t="s">
        <v>172</v>
      </c>
      <c r="AC12" s="89" t="s">
        <v>172</v>
      </c>
      <c r="AD12" s="89" t="s">
        <v>172</v>
      </c>
      <c r="AE12" s="89" t="s">
        <v>172</v>
      </c>
      <c r="AF12" s="89" t="s">
        <v>172</v>
      </c>
      <c r="AG12" s="120" t="s">
        <v>113</v>
      </c>
      <c r="AH12" s="120" t="s">
        <v>113</v>
      </c>
      <c r="AI12" s="120" t="s">
        <v>113</v>
      </c>
      <c r="AJ12" s="120" t="s">
        <v>113</v>
      </c>
      <c r="AK12" s="120" t="s">
        <v>113</v>
      </c>
      <c r="AL12" s="120" t="s">
        <v>113</v>
      </c>
      <c r="AM12" s="120" t="s">
        <v>113</v>
      </c>
      <c r="AN12" s="120" t="s">
        <v>113</v>
      </c>
      <c r="AO12" s="90" t="s">
        <v>172</v>
      </c>
      <c r="AP12" s="90" t="s">
        <v>172</v>
      </c>
      <c r="AQ12" s="136" t="s">
        <v>173</v>
      </c>
      <c r="AR12" s="120"/>
      <c r="AS12" s="120" t="s">
        <v>171</v>
      </c>
      <c r="AT12" s="120" t="s">
        <v>171</v>
      </c>
      <c r="AU12" s="120" t="s">
        <v>171</v>
      </c>
      <c r="AV12" s="120" t="s">
        <v>171</v>
      </c>
      <c r="AW12" s="120" t="s">
        <v>171</v>
      </c>
      <c r="AX12" s="120" t="s">
        <v>171</v>
      </c>
      <c r="AY12" s="120" t="s">
        <v>171</v>
      </c>
      <c r="AZ12" s="120" t="s">
        <v>171</v>
      </c>
      <c r="BA12" s="120" t="s">
        <v>171</v>
      </c>
    </row>
    <row r="13" spans="1:54">
      <c r="A13" s="116"/>
      <c r="B13" s="121"/>
      <c r="C13" s="121"/>
      <c r="D13" s="121"/>
      <c r="E13" s="121"/>
      <c r="F13" s="121"/>
      <c r="G13" s="121"/>
      <c r="H13" s="121"/>
      <c r="I13" s="89" t="s">
        <v>107</v>
      </c>
      <c r="J13" s="89" t="s">
        <v>107</v>
      </c>
      <c r="K13" s="89" t="s">
        <v>107</v>
      </c>
      <c r="L13" s="89" t="s">
        <v>107</v>
      </c>
      <c r="M13" s="89" t="s">
        <v>107</v>
      </c>
      <c r="N13" s="89" t="s">
        <v>107</v>
      </c>
      <c r="O13" s="89" t="s">
        <v>107</v>
      </c>
      <c r="P13" s="89" t="s">
        <v>107</v>
      </c>
      <c r="Q13" s="89" t="s">
        <v>107</v>
      </c>
      <c r="R13" s="89" t="s">
        <v>107</v>
      </c>
      <c r="S13" s="121"/>
      <c r="T13" s="121"/>
      <c r="U13" s="89" t="s">
        <v>107</v>
      </c>
      <c r="V13" s="89" t="s">
        <v>107</v>
      </c>
      <c r="W13" s="89" t="s">
        <v>107</v>
      </c>
      <c r="X13" s="89" t="s">
        <v>107</v>
      </c>
      <c r="Y13" s="89" t="s">
        <v>107</v>
      </c>
      <c r="Z13" s="89" t="s">
        <v>107</v>
      </c>
      <c r="AA13" s="89" t="s">
        <v>107</v>
      </c>
      <c r="AB13" s="89" t="s">
        <v>107</v>
      </c>
      <c r="AC13" s="89" t="s">
        <v>107</v>
      </c>
      <c r="AD13" s="89" t="s">
        <v>107</v>
      </c>
      <c r="AE13" s="89" t="s">
        <v>107</v>
      </c>
      <c r="AF13" s="89" t="s">
        <v>107</v>
      </c>
      <c r="AG13" s="121"/>
      <c r="AH13" s="121"/>
      <c r="AI13" s="121"/>
      <c r="AJ13" s="121"/>
      <c r="AK13" s="121"/>
      <c r="AL13" s="121"/>
      <c r="AM13" s="121"/>
      <c r="AN13" s="121"/>
      <c r="AO13" s="89" t="s">
        <v>107</v>
      </c>
      <c r="AP13" s="89" t="s">
        <v>107</v>
      </c>
      <c r="AQ13" s="137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</row>
    <row r="14" spans="1:54">
      <c r="A14" s="86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</row>
    <row r="15" spans="1:54">
      <c r="A15" s="86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</row>
    <row r="16" spans="1:54" ht="17.45" customHeight="1">
      <c r="A16" s="92" t="s">
        <v>90</v>
      </c>
      <c r="B16" s="123" t="s">
        <v>91</v>
      </c>
      <c r="C16" s="124"/>
      <c r="D16" s="124"/>
      <c r="E16" s="125"/>
      <c r="F16" s="123" t="s">
        <v>92</v>
      </c>
      <c r="G16" s="124"/>
      <c r="H16" s="124"/>
      <c r="I16" s="125"/>
      <c r="J16" s="123" t="s">
        <v>93</v>
      </c>
      <c r="K16" s="124"/>
      <c r="L16" s="124"/>
      <c r="M16" s="124"/>
      <c r="N16" s="125"/>
      <c r="O16" s="123" t="s">
        <v>94</v>
      </c>
      <c r="P16" s="124"/>
      <c r="Q16" s="124"/>
      <c r="R16" s="125"/>
      <c r="S16" s="123" t="s">
        <v>95</v>
      </c>
      <c r="T16" s="124"/>
      <c r="U16" s="124"/>
      <c r="V16" s="125"/>
      <c r="W16" s="123" t="s">
        <v>96</v>
      </c>
      <c r="X16" s="124"/>
      <c r="Y16" s="124"/>
      <c r="Z16" s="125"/>
      <c r="AA16" s="124" t="s">
        <v>97</v>
      </c>
      <c r="AB16" s="124"/>
      <c r="AC16" s="124"/>
      <c r="AD16" s="124"/>
      <c r="AE16" s="125"/>
      <c r="AF16" s="123" t="s">
        <v>98</v>
      </c>
      <c r="AG16" s="124"/>
      <c r="AH16" s="124"/>
      <c r="AI16" s="125"/>
      <c r="AJ16" s="123" t="s">
        <v>99</v>
      </c>
      <c r="AK16" s="124"/>
      <c r="AL16" s="124"/>
      <c r="AM16" s="124"/>
      <c r="AN16" s="123" t="s">
        <v>100</v>
      </c>
      <c r="AO16" s="124"/>
      <c r="AP16" s="124"/>
      <c r="AQ16" s="124"/>
      <c r="AR16" s="125"/>
      <c r="AS16" s="135" t="s">
        <v>101</v>
      </c>
      <c r="AT16" s="135"/>
      <c r="AU16" s="135"/>
      <c r="AV16" s="135"/>
      <c r="AW16" s="135" t="s">
        <v>102</v>
      </c>
      <c r="AX16" s="135"/>
      <c r="AY16" s="135"/>
      <c r="AZ16" s="135"/>
      <c r="BA16" s="135"/>
    </row>
    <row r="17" spans="1:53" ht="13.15" customHeight="1">
      <c r="A17" s="88"/>
      <c r="B17" s="100">
        <v>1</v>
      </c>
      <c r="C17" s="100">
        <v>2</v>
      </c>
      <c r="D17" s="100">
        <v>3</v>
      </c>
      <c r="E17" s="100">
        <v>4</v>
      </c>
      <c r="F17" s="100">
        <v>5</v>
      </c>
      <c r="G17" s="100">
        <v>6</v>
      </c>
      <c r="H17" s="100">
        <v>7</v>
      </c>
      <c r="I17" s="100">
        <v>8</v>
      </c>
      <c r="J17" s="100">
        <v>9</v>
      </c>
      <c r="K17" s="100">
        <v>10</v>
      </c>
      <c r="L17" s="100">
        <v>11</v>
      </c>
      <c r="M17" s="100">
        <v>12</v>
      </c>
      <c r="N17" s="100">
        <v>13</v>
      </c>
      <c r="O17" s="100">
        <v>14</v>
      </c>
      <c r="P17" s="100">
        <v>15</v>
      </c>
      <c r="Q17" s="100">
        <v>16</v>
      </c>
      <c r="R17" s="100">
        <v>17</v>
      </c>
      <c r="S17" s="103">
        <v>18</v>
      </c>
      <c r="T17" s="103">
        <v>19</v>
      </c>
      <c r="U17" s="100">
        <v>20</v>
      </c>
      <c r="V17" s="100">
        <v>21</v>
      </c>
      <c r="W17" s="100">
        <v>22</v>
      </c>
      <c r="X17" s="100">
        <v>23</v>
      </c>
      <c r="Y17" s="100">
        <v>24</v>
      </c>
      <c r="Z17" s="100">
        <v>25</v>
      </c>
      <c r="AA17" s="100">
        <v>26</v>
      </c>
      <c r="AB17" s="100">
        <v>27</v>
      </c>
      <c r="AC17" s="100">
        <v>28</v>
      </c>
      <c r="AD17" s="100">
        <v>29</v>
      </c>
      <c r="AE17" s="100">
        <v>30</v>
      </c>
      <c r="AF17" s="100">
        <v>31</v>
      </c>
      <c r="AG17" s="100">
        <v>31</v>
      </c>
      <c r="AH17" s="100">
        <v>33</v>
      </c>
      <c r="AI17" s="100">
        <v>34</v>
      </c>
      <c r="AJ17" s="100">
        <v>35</v>
      </c>
      <c r="AK17" s="100">
        <v>36</v>
      </c>
      <c r="AL17" s="100">
        <v>37</v>
      </c>
      <c r="AM17" s="100">
        <v>38</v>
      </c>
      <c r="AN17" s="100">
        <v>39</v>
      </c>
      <c r="AO17" s="100">
        <v>40</v>
      </c>
      <c r="AP17" s="100">
        <v>41</v>
      </c>
      <c r="AQ17" s="100">
        <v>42</v>
      </c>
      <c r="AR17" s="101">
        <v>43</v>
      </c>
      <c r="AS17" s="102">
        <v>44</v>
      </c>
      <c r="AT17" s="102">
        <v>45</v>
      </c>
      <c r="AU17" s="101">
        <v>46</v>
      </c>
      <c r="AV17" s="101">
        <v>47</v>
      </c>
      <c r="AW17" s="101">
        <v>48</v>
      </c>
      <c r="AX17" s="101">
        <v>49</v>
      </c>
      <c r="AY17" s="101">
        <v>50</v>
      </c>
      <c r="AZ17" s="101">
        <v>51</v>
      </c>
      <c r="BA17" s="101">
        <v>52</v>
      </c>
    </row>
    <row r="18" spans="1:53" ht="12.6" customHeight="1">
      <c r="A18" s="115" t="s">
        <v>103</v>
      </c>
      <c r="B18" s="118">
        <v>36</v>
      </c>
      <c r="C18" s="118">
        <v>36</v>
      </c>
      <c r="D18" s="118">
        <v>36</v>
      </c>
      <c r="E18" s="118">
        <v>36</v>
      </c>
      <c r="F18" s="118">
        <v>36</v>
      </c>
      <c r="G18" s="118">
        <v>36</v>
      </c>
      <c r="H18" s="118">
        <v>36</v>
      </c>
      <c r="I18" s="118">
        <v>36</v>
      </c>
      <c r="J18" s="118">
        <v>36</v>
      </c>
      <c r="K18" s="90">
        <v>30</v>
      </c>
      <c r="L18" s="90">
        <v>30</v>
      </c>
      <c r="M18" s="90">
        <v>30</v>
      </c>
      <c r="N18" s="90">
        <v>30</v>
      </c>
      <c r="O18" s="90">
        <v>30</v>
      </c>
      <c r="P18" s="90">
        <v>30</v>
      </c>
      <c r="Q18" s="90">
        <v>24</v>
      </c>
      <c r="R18" s="90">
        <v>24</v>
      </c>
      <c r="S18" s="118" t="s">
        <v>104</v>
      </c>
      <c r="T18" s="118" t="s">
        <v>104</v>
      </c>
      <c r="U18" s="90">
        <v>30</v>
      </c>
      <c r="V18" s="90">
        <v>30</v>
      </c>
      <c r="W18" s="90">
        <v>30</v>
      </c>
      <c r="X18" s="90">
        <v>30</v>
      </c>
      <c r="Y18" s="90">
        <v>24</v>
      </c>
      <c r="Z18" s="90">
        <v>30</v>
      </c>
      <c r="AA18" s="90">
        <v>24</v>
      </c>
      <c r="AB18" s="90">
        <v>30</v>
      </c>
      <c r="AC18" s="90">
        <v>30</v>
      </c>
      <c r="AD18" s="90">
        <v>30</v>
      </c>
      <c r="AE18" s="90">
        <v>24</v>
      </c>
      <c r="AF18" s="90">
        <v>30</v>
      </c>
      <c r="AG18" s="90">
        <v>30</v>
      </c>
      <c r="AH18" s="90">
        <v>24</v>
      </c>
      <c r="AI18" s="90">
        <v>24</v>
      </c>
      <c r="AJ18" s="90">
        <v>24</v>
      </c>
      <c r="AK18" s="90">
        <v>24</v>
      </c>
      <c r="AL18" s="90">
        <v>30</v>
      </c>
      <c r="AM18" s="90">
        <v>30</v>
      </c>
      <c r="AN18" s="90">
        <v>34</v>
      </c>
      <c r="AO18" s="118" t="s">
        <v>105</v>
      </c>
      <c r="AP18" s="118" t="s">
        <v>105</v>
      </c>
      <c r="AQ18" s="118">
        <v>36</v>
      </c>
      <c r="AR18" s="138">
        <v>36</v>
      </c>
      <c r="AS18" s="120" t="s">
        <v>104</v>
      </c>
      <c r="AT18" s="120" t="s">
        <v>104</v>
      </c>
      <c r="AU18" s="120" t="s">
        <v>104</v>
      </c>
      <c r="AV18" s="120" t="s">
        <v>104</v>
      </c>
      <c r="AW18" s="120" t="s">
        <v>104</v>
      </c>
      <c r="AX18" s="120" t="s">
        <v>104</v>
      </c>
      <c r="AY18" s="120" t="s">
        <v>104</v>
      </c>
      <c r="AZ18" s="120" t="s">
        <v>104</v>
      </c>
      <c r="BA18" s="120" t="s">
        <v>104</v>
      </c>
    </row>
    <row r="19" spans="1:53">
      <c r="A19" s="116"/>
      <c r="B19" s="119"/>
      <c r="C19" s="119"/>
      <c r="D19" s="119"/>
      <c r="E19" s="119"/>
      <c r="F19" s="119"/>
      <c r="G19" s="119"/>
      <c r="H19" s="119"/>
      <c r="I19" s="119"/>
      <c r="J19" s="119"/>
      <c r="K19" s="90">
        <v>6</v>
      </c>
      <c r="L19" s="90">
        <v>6</v>
      </c>
      <c r="M19" s="90">
        <v>6</v>
      </c>
      <c r="N19" s="90">
        <v>6</v>
      </c>
      <c r="O19" s="90">
        <v>6</v>
      </c>
      <c r="P19" s="90">
        <v>6</v>
      </c>
      <c r="Q19" s="90">
        <v>12</v>
      </c>
      <c r="R19" s="90">
        <v>12</v>
      </c>
      <c r="S19" s="119"/>
      <c r="T19" s="119"/>
      <c r="U19" s="90">
        <v>6</v>
      </c>
      <c r="V19" s="90">
        <v>6</v>
      </c>
      <c r="W19" s="90">
        <v>6</v>
      </c>
      <c r="X19" s="90">
        <v>6</v>
      </c>
      <c r="Y19" s="90">
        <v>12</v>
      </c>
      <c r="Z19" s="90">
        <v>6</v>
      </c>
      <c r="AA19" s="90">
        <v>12</v>
      </c>
      <c r="AB19" s="90">
        <v>6</v>
      </c>
      <c r="AC19" s="90">
        <v>6</v>
      </c>
      <c r="AD19" s="90">
        <v>6</v>
      </c>
      <c r="AE19" s="90">
        <v>12</v>
      </c>
      <c r="AF19" s="90">
        <v>6</v>
      </c>
      <c r="AG19" s="90">
        <v>6</v>
      </c>
      <c r="AH19" s="90">
        <v>12</v>
      </c>
      <c r="AI19" s="90">
        <v>12</v>
      </c>
      <c r="AJ19" s="90">
        <v>12</v>
      </c>
      <c r="AK19" s="90">
        <v>12</v>
      </c>
      <c r="AL19" s="90">
        <v>6</v>
      </c>
      <c r="AM19" s="90">
        <v>6</v>
      </c>
      <c r="AN19" s="90">
        <v>2</v>
      </c>
      <c r="AO19" s="119"/>
      <c r="AP19" s="119"/>
      <c r="AQ19" s="119"/>
      <c r="AR19" s="139"/>
      <c r="AS19" s="121"/>
      <c r="AT19" s="121"/>
      <c r="AU19" s="121"/>
      <c r="AV19" s="121"/>
      <c r="AW19" s="121"/>
      <c r="AX19" s="121"/>
      <c r="AY19" s="121"/>
      <c r="AZ19" s="121"/>
      <c r="BA19" s="121"/>
    </row>
    <row r="20" spans="1:53">
      <c r="A20" s="115" t="s">
        <v>108</v>
      </c>
      <c r="B20" s="118">
        <v>36</v>
      </c>
      <c r="C20" s="118">
        <v>36</v>
      </c>
      <c r="D20" s="118">
        <v>36</v>
      </c>
      <c r="E20" s="118">
        <v>36</v>
      </c>
      <c r="F20" s="118">
        <v>36</v>
      </c>
      <c r="G20" s="118">
        <v>36</v>
      </c>
      <c r="H20" s="118">
        <v>36</v>
      </c>
      <c r="I20" s="90">
        <v>30</v>
      </c>
      <c r="J20" s="90">
        <v>30</v>
      </c>
      <c r="K20" s="90">
        <v>30</v>
      </c>
      <c r="L20" s="90">
        <v>30</v>
      </c>
      <c r="M20" s="90">
        <v>30</v>
      </c>
      <c r="N20" s="90">
        <v>30</v>
      </c>
      <c r="O20" s="90">
        <v>30</v>
      </c>
      <c r="P20" s="90">
        <v>30</v>
      </c>
      <c r="Q20" s="90">
        <v>24</v>
      </c>
      <c r="R20" s="90">
        <v>24</v>
      </c>
      <c r="S20" s="118" t="s">
        <v>104</v>
      </c>
      <c r="T20" s="118" t="s">
        <v>104</v>
      </c>
      <c r="U20" s="90">
        <v>24</v>
      </c>
      <c r="V20" s="90">
        <v>24</v>
      </c>
      <c r="W20" s="90">
        <v>24</v>
      </c>
      <c r="X20" s="90">
        <v>24</v>
      </c>
      <c r="Y20" s="90">
        <v>24</v>
      </c>
      <c r="Z20" s="90">
        <v>24</v>
      </c>
      <c r="AA20" s="90">
        <v>24</v>
      </c>
      <c r="AB20" s="90">
        <v>24</v>
      </c>
      <c r="AC20" s="90">
        <v>24</v>
      </c>
      <c r="AD20" s="90">
        <v>24</v>
      </c>
      <c r="AE20" s="90">
        <v>24</v>
      </c>
      <c r="AF20" s="90">
        <v>24</v>
      </c>
      <c r="AG20" s="90">
        <v>24</v>
      </c>
      <c r="AH20" s="118">
        <v>36</v>
      </c>
      <c r="AI20" s="118">
        <v>36</v>
      </c>
      <c r="AJ20" s="118">
        <v>36</v>
      </c>
      <c r="AK20" s="118">
        <v>36</v>
      </c>
      <c r="AL20" s="118">
        <v>36</v>
      </c>
      <c r="AM20" s="118">
        <v>36</v>
      </c>
      <c r="AN20" s="118">
        <v>36</v>
      </c>
      <c r="AO20" s="90">
        <v>24</v>
      </c>
      <c r="AP20" s="90">
        <v>32</v>
      </c>
      <c r="AQ20" s="118">
        <v>36</v>
      </c>
      <c r="AR20" s="120"/>
      <c r="AS20" s="120" t="s">
        <v>104</v>
      </c>
      <c r="AT20" s="120" t="s">
        <v>104</v>
      </c>
      <c r="AU20" s="120" t="s">
        <v>104</v>
      </c>
      <c r="AV20" s="120" t="s">
        <v>104</v>
      </c>
      <c r="AW20" s="120" t="s">
        <v>104</v>
      </c>
      <c r="AX20" s="120" t="s">
        <v>104</v>
      </c>
      <c r="AY20" s="120" t="s">
        <v>104</v>
      </c>
      <c r="AZ20" s="120" t="s">
        <v>104</v>
      </c>
      <c r="BA20" s="120" t="s">
        <v>104</v>
      </c>
    </row>
    <row r="21" spans="1:53">
      <c r="A21" s="116"/>
      <c r="B21" s="119"/>
      <c r="C21" s="119"/>
      <c r="D21" s="119"/>
      <c r="E21" s="119"/>
      <c r="F21" s="119"/>
      <c r="G21" s="119"/>
      <c r="H21" s="119"/>
      <c r="I21" s="90">
        <v>6</v>
      </c>
      <c r="J21" s="90">
        <v>6</v>
      </c>
      <c r="K21" s="90">
        <v>6</v>
      </c>
      <c r="L21" s="90">
        <v>6</v>
      </c>
      <c r="M21" s="90">
        <v>6</v>
      </c>
      <c r="N21" s="90">
        <v>6</v>
      </c>
      <c r="O21" s="90">
        <v>6</v>
      </c>
      <c r="P21" s="90">
        <v>6</v>
      </c>
      <c r="Q21" s="90">
        <v>12</v>
      </c>
      <c r="R21" s="90">
        <v>12</v>
      </c>
      <c r="S21" s="119"/>
      <c r="T21" s="119"/>
      <c r="U21" s="90">
        <v>12</v>
      </c>
      <c r="V21" s="90">
        <v>12</v>
      </c>
      <c r="W21" s="90">
        <v>12</v>
      </c>
      <c r="X21" s="90">
        <v>12</v>
      </c>
      <c r="Y21" s="90">
        <v>12</v>
      </c>
      <c r="Z21" s="90">
        <v>12</v>
      </c>
      <c r="AA21" s="90">
        <v>12</v>
      </c>
      <c r="AB21" s="90">
        <v>12</v>
      </c>
      <c r="AC21" s="90">
        <v>12</v>
      </c>
      <c r="AD21" s="90">
        <v>12</v>
      </c>
      <c r="AE21" s="90">
        <v>12</v>
      </c>
      <c r="AF21" s="90">
        <v>12</v>
      </c>
      <c r="AG21" s="90">
        <v>12</v>
      </c>
      <c r="AH21" s="119"/>
      <c r="AI21" s="119"/>
      <c r="AJ21" s="119"/>
      <c r="AK21" s="119"/>
      <c r="AL21" s="119"/>
      <c r="AM21" s="119"/>
      <c r="AN21" s="119"/>
      <c r="AO21" s="90">
        <v>12</v>
      </c>
      <c r="AP21" s="90">
        <v>4</v>
      </c>
      <c r="AQ21" s="119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</row>
    <row r="22" spans="1:53">
      <c r="A22" s="115" t="s">
        <v>109</v>
      </c>
      <c r="B22" s="118">
        <v>36</v>
      </c>
      <c r="C22" s="118">
        <v>36</v>
      </c>
      <c r="D22" s="118">
        <v>36</v>
      </c>
      <c r="E22" s="118">
        <v>36</v>
      </c>
      <c r="F22" s="118">
        <v>36</v>
      </c>
      <c r="G22" s="118">
        <v>36</v>
      </c>
      <c r="H22" s="118">
        <v>36</v>
      </c>
      <c r="I22" s="118">
        <v>36</v>
      </c>
      <c r="J22" s="90">
        <v>30</v>
      </c>
      <c r="K22" s="90">
        <v>24</v>
      </c>
      <c r="L22" s="90">
        <v>24</v>
      </c>
      <c r="M22" s="90">
        <v>24</v>
      </c>
      <c r="N22" s="90">
        <v>24</v>
      </c>
      <c r="O22" s="90">
        <v>24</v>
      </c>
      <c r="P22" s="90">
        <v>24</v>
      </c>
      <c r="Q22" s="90">
        <v>24</v>
      </c>
      <c r="R22" s="90">
        <v>24</v>
      </c>
      <c r="S22" s="118" t="s">
        <v>104</v>
      </c>
      <c r="T22" s="118" t="s">
        <v>104</v>
      </c>
      <c r="U22" s="90">
        <v>24</v>
      </c>
      <c r="V22" s="90">
        <v>24</v>
      </c>
      <c r="W22" s="90">
        <v>24</v>
      </c>
      <c r="X22" s="90">
        <v>24</v>
      </c>
      <c r="Y22" s="90">
        <v>24</v>
      </c>
      <c r="Z22" s="90">
        <v>24</v>
      </c>
      <c r="AA22" s="90">
        <v>24</v>
      </c>
      <c r="AB22" s="90">
        <v>24</v>
      </c>
      <c r="AC22" s="90">
        <v>24</v>
      </c>
      <c r="AD22" s="90">
        <v>24</v>
      </c>
      <c r="AE22" s="90">
        <v>24</v>
      </c>
      <c r="AF22" s="90">
        <v>24</v>
      </c>
      <c r="AG22" s="118">
        <v>36</v>
      </c>
      <c r="AH22" s="118">
        <v>36</v>
      </c>
      <c r="AI22" s="118">
        <v>36</v>
      </c>
      <c r="AJ22" s="118">
        <v>36</v>
      </c>
      <c r="AK22" s="118">
        <v>36</v>
      </c>
      <c r="AL22" s="118">
        <v>36</v>
      </c>
      <c r="AM22" s="118">
        <v>36</v>
      </c>
      <c r="AN22" s="118">
        <v>36</v>
      </c>
      <c r="AO22" s="90" t="s">
        <v>105</v>
      </c>
      <c r="AP22" s="118" t="s">
        <v>105</v>
      </c>
      <c r="AQ22" s="118" t="s">
        <v>173</v>
      </c>
      <c r="AR22" s="120"/>
      <c r="AS22" s="120" t="s">
        <v>171</v>
      </c>
      <c r="AT22" s="120" t="s">
        <v>171</v>
      </c>
      <c r="AU22" s="120" t="s">
        <v>171</v>
      </c>
      <c r="AV22" s="120" t="s">
        <v>171</v>
      </c>
      <c r="AW22" s="120" t="s">
        <v>171</v>
      </c>
      <c r="AX22" s="120" t="s">
        <v>171</v>
      </c>
      <c r="AY22" s="120" t="s">
        <v>171</v>
      </c>
      <c r="AZ22" s="120" t="s">
        <v>171</v>
      </c>
      <c r="BA22" s="120" t="s">
        <v>171</v>
      </c>
    </row>
    <row r="23" spans="1:53">
      <c r="A23" s="116"/>
      <c r="B23" s="119"/>
      <c r="C23" s="119"/>
      <c r="D23" s="119"/>
      <c r="E23" s="119"/>
      <c r="F23" s="119"/>
      <c r="G23" s="119"/>
      <c r="H23" s="119"/>
      <c r="I23" s="119"/>
      <c r="J23" s="90">
        <v>6</v>
      </c>
      <c r="K23" s="90">
        <v>12</v>
      </c>
      <c r="L23" s="90">
        <v>12</v>
      </c>
      <c r="M23" s="90">
        <v>12</v>
      </c>
      <c r="N23" s="90">
        <v>12</v>
      </c>
      <c r="O23" s="90">
        <v>12</v>
      </c>
      <c r="P23" s="90">
        <v>12</v>
      </c>
      <c r="Q23" s="90">
        <v>12</v>
      </c>
      <c r="R23" s="90">
        <v>12</v>
      </c>
      <c r="S23" s="119"/>
      <c r="T23" s="119"/>
      <c r="U23" s="90">
        <v>12</v>
      </c>
      <c r="V23" s="90">
        <v>12</v>
      </c>
      <c r="W23" s="90">
        <v>12</v>
      </c>
      <c r="X23" s="90">
        <v>12</v>
      </c>
      <c r="Y23" s="90">
        <v>12</v>
      </c>
      <c r="Z23" s="90">
        <v>12</v>
      </c>
      <c r="AA23" s="90">
        <v>12</v>
      </c>
      <c r="AB23" s="90">
        <v>12</v>
      </c>
      <c r="AC23" s="90">
        <v>12</v>
      </c>
      <c r="AD23" s="90">
        <v>12</v>
      </c>
      <c r="AE23" s="90">
        <v>12</v>
      </c>
      <c r="AF23" s="90">
        <v>12</v>
      </c>
      <c r="AG23" s="119"/>
      <c r="AH23" s="119"/>
      <c r="AI23" s="119"/>
      <c r="AJ23" s="119"/>
      <c r="AK23" s="119"/>
      <c r="AL23" s="119"/>
      <c r="AM23" s="119"/>
      <c r="AN23" s="119"/>
      <c r="AO23" s="90">
        <v>12</v>
      </c>
      <c r="AP23" s="119"/>
      <c r="AQ23" s="119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</row>
    <row r="24" spans="1:53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</row>
    <row r="25" spans="1:53">
      <c r="A25" s="126" t="s">
        <v>110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</row>
    <row r="26" spans="1:53">
      <c r="A26" s="93"/>
      <c r="B26" s="122" t="s">
        <v>174</v>
      </c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94"/>
      <c r="S26" s="94"/>
      <c r="T26" s="94"/>
      <c r="U26" s="94"/>
      <c r="V26" s="94"/>
      <c r="W26" s="94"/>
      <c r="X26" s="94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6"/>
      <c r="AJ26" s="96"/>
      <c r="AK26" s="96"/>
      <c r="AL26" s="96"/>
      <c r="AM26" s="96"/>
      <c r="AN26" s="96"/>
      <c r="AO26" s="96"/>
      <c r="AP26" s="9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</row>
    <row r="27" spans="1:53" ht="14.45" customHeight="1">
      <c r="A27" s="93"/>
      <c r="B27" s="94" t="s">
        <v>180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5"/>
      <c r="N27" s="95"/>
      <c r="O27" s="95"/>
      <c r="P27" s="95"/>
      <c r="Q27" s="95"/>
      <c r="R27" s="94"/>
      <c r="S27" s="94"/>
      <c r="T27" s="94"/>
      <c r="U27" s="94"/>
      <c r="V27" s="94"/>
      <c r="W27" s="94"/>
      <c r="X27" s="94"/>
      <c r="Y27" s="95"/>
      <c r="Z27" s="95"/>
      <c r="AA27" s="95"/>
      <c r="AB27" s="95"/>
      <c r="AC27" s="95"/>
      <c r="AD27" s="95"/>
      <c r="AE27" s="95"/>
      <c r="AF27" s="95"/>
      <c r="AG27" s="95"/>
      <c r="AH27" s="96"/>
      <c r="AI27" s="96"/>
      <c r="AJ27" s="96"/>
      <c r="AK27" s="96"/>
      <c r="AL27" s="96"/>
      <c r="AM27" s="96"/>
      <c r="AN27" s="96"/>
      <c r="AO27" s="96"/>
      <c r="AP27" s="9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</row>
    <row r="28" spans="1:53" ht="15" customHeight="1">
      <c r="A28" s="97"/>
      <c r="B28" s="94" t="s">
        <v>178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8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3"/>
      <c r="AR28" s="86"/>
      <c r="AS28" s="86"/>
      <c r="AT28" s="86"/>
      <c r="AU28" s="86"/>
      <c r="AV28" s="86"/>
      <c r="AW28" s="86"/>
      <c r="AX28" s="86"/>
      <c r="AY28" s="86"/>
      <c r="AZ28" s="86"/>
      <c r="BA28" s="86"/>
    </row>
    <row r="29" spans="1:53" ht="14.45" customHeight="1">
      <c r="A29" s="93"/>
      <c r="B29" s="94" t="s">
        <v>179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8"/>
      <c r="Y29" s="99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</row>
    <row r="30" spans="1:53">
      <c r="A30" s="93"/>
      <c r="B30" s="94" t="s">
        <v>112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45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86"/>
      <c r="AS30" s="86"/>
      <c r="AT30" s="86"/>
      <c r="AU30" s="86"/>
      <c r="AV30" s="86"/>
      <c r="AW30" s="86"/>
      <c r="AX30" s="86"/>
      <c r="AY30" s="86"/>
      <c r="AZ30" s="86"/>
      <c r="BA30" s="86"/>
    </row>
    <row r="31" spans="1:53">
      <c r="A31" s="93"/>
      <c r="B31" s="94" t="s">
        <v>111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45"/>
      <c r="S31" s="45"/>
      <c r="T31" s="45"/>
      <c r="U31" s="45"/>
      <c r="V31" s="45"/>
      <c r="W31" s="45"/>
      <c r="X31" s="45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</row>
    <row r="32" spans="1:53">
      <c r="A32" s="93"/>
      <c r="B32" s="94" t="s">
        <v>170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</row>
    <row r="33" spans="1:53">
      <c r="A33" s="117" t="s">
        <v>176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</row>
    <row r="34" spans="1:53">
      <c r="A34" s="93"/>
      <c r="B34" s="94"/>
      <c r="C34" s="94"/>
      <c r="D34" s="94"/>
      <c r="E34" s="94"/>
      <c r="F34" s="94"/>
      <c r="G34" s="94"/>
      <c r="H34" s="94"/>
      <c r="I34" s="94" t="s">
        <v>177</v>
      </c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</row>
    <row r="35" spans="1:53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</row>
  </sheetData>
  <mergeCells count="197">
    <mergeCell ref="AZ22:AZ23"/>
    <mergeCell ref="AN16:AR16"/>
    <mergeCell ref="AS16:AV16"/>
    <mergeCell ref="AW16:BA16"/>
    <mergeCell ref="AH10:AH11"/>
    <mergeCell ref="J16:N16"/>
    <mergeCell ref="O16:R16"/>
    <mergeCell ref="AL12:AL13"/>
    <mergeCell ref="AM12:AM13"/>
    <mergeCell ref="AN12:AN13"/>
    <mergeCell ref="AQ12:AQ13"/>
    <mergeCell ref="AI10:AI11"/>
    <mergeCell ref="AW18:AW19"/>
    <mergeCell ref="AX18:AX19"/>
    <mergeCell ref="AY18:AY19"/>
    <mergeCell ref="AO18:AO19"/>
    <mergeCell ref="AR18:AR19"/>
    <mergeCell ref="AS18:AS19"/>
    <mergeCell ref="AQ10:AQ11"/>
    <mergeCell ref="AT18:AT19"/>
    <mergeCell ref="AU18:AU19"/>
    <mergeCell ref="AV18:AV19"/>
    <mergeCell ref="BA12:BA13"/>
    <mergeCell ref="AT12:AT13"/>
    <mergeCell ref="S16:V16"/>
    <mergeCell ref="W16:Z16"/>
    <mergeCell ref="AA16:AE16"/>
    <mergeCell ref="AA6:AE6"/>
    <mergeCell ref="A2:BA2"/>
    <mergeCell ref="B6:E6"/>
    <mergeCell ref="F6:I6"/>
    <mergeCell ref="AF6:AI6"/>
    <mergeCell ref="AJ6:AM6"/>
    <mergeCell ref="AN6:AR6"/>
    <mergeCell ref="AS6:AV6"/>
    <mergeCell ref="AW6:BA6"/>
    <mergeCell ref="A8:A9"/>
    <mergeCell ref="B8:B9"/>
    <mergeCell ref="C8:C9"/>
    <mergeCell ref="D8:D9"/>
    <mergeCell ref="E8:E9"/>
    <mergeCell ref="F8:F9"/>
    <mergeCell ref="AS8:AS9"/>
    <mergeCell ref="P4:AF4"/>
    <mergeCell ref="P3:AI3"/>
    <mergeCell ref="G8:G9"/>
    <mergeCell ref="H8:H9"/>
    <mergeCell ref="I8:I9"/>
    <mergeCell ref="J8:J9"/>
    <mergeCell ref="AQ8:AQ9"/>
    <mergeCell ref="O6:R6"/>
    <mergeCell ref="J6:N6"/>
    <mergeCell ref="S6:V6"/>
    <mergeCell ref="W6:Z6"/>
    <mergeCell ref="H10:H11"/>
    <mergeCell ref="AY8:AY9"/>
    <mergeCell ref="BA8:BA9"/>
    <mergeCell ref="AT8:AT9"/>
    <mergeCell ref="AU8:AU9"/>
    <mergeCell ref="AV8:AV9"/>
    <mergeCell ref="AW8:AW9"/>
    <mergeCell ref="AX8:AX9"/>
    <mergeCell ref="AR10:AR11"/>
    <mergeCell ref="AS10:AS11"/>
    <mergeCell ref="AJ10:AJ11"/>
    <mergeCell ref="AK10:AK11"/>
    <mergeCell ref="AL10:AL11"/>
    <mergeCell ref="AM10:AM11"/>
    <mergeCell ref="S8:S9"/>
    <mergeCell ref="T8:T9"/>
    <mergeCell ref="AO8:AO9"/>
    <mergeCell ref="AR8:AR9"/>
    <mergeCell ref="A12:A13"/>
    <mergeCell ref="B12:B13"/>
    <mergeCell ref="C12:C13"/>
    <mergeCell ref="D12:D13"/>
    <mergeCell ref="E12:E13"/>
    <mergeCell ref="A10:A11"/>
    <mergeCell ref="B10:B11"/>
    <mergeCell ref="C10:C11"/>
    <mergeCell ref="D10:D11"/>
    <mergeCell ref="E10:E11"/>
    <mergeCell ref="AY10:AY11"/>
    <mergeCell ref="BA10:BA11"/>
    <mergeCell ref="AT10:AT11"/>
    <mergeCell ref="AU10:AU11"/>
    <mergeCell ref="AV10:AV11"/>
    <mergeCell ref="AW10:AW11"/>
    <mergeCell ref="AZ8:AZ9"/>
    <mergeCell ref="AZ10:AZ11"/>
    <mergeCell ref="AZ12:AZ13"/>
    <mergeCell ref="B16:E16"/>
    <mergeCell ref="AV20:AV21"/>
    <mergeCell ref="AW20:AW21"/>
    <mergeCell ref="AX20:AX21"/>
    <mergeCell ref="AX10:AX11"/>
    <mergeCell ref="AV12:AV13"/>
    <mergeCell ref="AW12:AW13"/>
    <mergeCell ref="J18:J19"/>
    <mergeCell ref="AL20:AL21"/>
    <mergeCell ref="AQ18:AQ19"/>
    <mergeCell ref="B18:B19"/>
    <mergeCell ref="C18:C19"/>
    <mergeCell ref="D18:D19"/>
    <mergeCell ref="E18:E19"/>
    <mergeCell ref="F18:F19"/>
    <mergeCell ref="G18:G19"/>
    <mergeCell ref="H18:H19"/>
    <mergeCell ref="I18:I19"/>
    <mergeCell ref="AU12:AU13"/>
    <mergeCell ref="F10:F11"/>
    <mergeCell ref="S10:S11"/>
    <mergeCell ref="T10:T11"/>
    <mergeCell ref="G12:G13"/>
    <mergeCell ref="H12:H13"/>
    <mergeCell ref="BA18:BA19"/>
    <mergeCell ref="A20:A21"/>
    <mergeCell ref="B20:B21"/>
    <mergeCell ref="C20:C21"/>
    <mergeCell ref="D20:D21"/>
    <mergeCell ref="E20:E21"/>
    <mergeCell ref="F20:F21"/>
    <mergeCell ref="AT20:AT21"/>
    <mergeCell ref="AU20:AU21"/>
    <mergeCell ref="S20:S21"/>
    <mergeCell ref="T20:T21"/>
    <mergeCell ref="AJ20:AJ21"/>
    <mergeCell ref="AH20:AH21"/>
    <mergeCell ref="AQ20:AQ21"/>
    <mergeCell ref="AY20:AY21"/>
    <mergeCell ref="AM20:AM21"/>
    <mergeCell ref="AR20:AR21"/>
    <mergeCell ref="AS20:AS21"/>
    <mergeCell ref="H20:H21"/>
    <mergeCell ref="S18:S19"/>
    <mergeCell ref="BA20:BA21"/>
    <mergeCell ref="AZ18:AZ19"/>
    <mergeCell ref="AZ20:AZ21"/>
    <mergeCell ref="A18:A19"/>
    <mergeCell ref="AW22:AW23"/>
    <mergeCell ref="AX22:AX23"/>
    <mergeCell ref="AY22:AY23"/>
    <mergeCell ref="AN22:AN23"/>
    <mergeCell ref="AQ22:AQ23"/>
    <mergeCell ref="AR22:AR23"/>
    <mergeCell ref="AS22:AS23"/>
    <mergeCell ref="AU22:AU23"/>
    <mergeCell ref="AG12:AG13"/>
    <mergeCell ref="AK20:AK21"/>
    <mergeCell ref="AI20:AI21"/>
    <mergeCell ref="AX12:AX13"/>
    <mergeCell ref="AY12:AY13"/>
    <mergeCell ref="AF16:AI16"/>
    <mergeCell ref="AJ16:AM16"/>
    <mergeCell ref="AI12:AI13"/>
    <mergeCell ref="AJ12:AJ13"/>
    <mergeCell ref="AR12:AR13"/>
    <mergeCell ref="AS12:AS13"/>
    <mergeCell ref="AK12:AK13"/>
    <mergeCell ref="S22:S23"/>
    <mergeCell ref="T22:T23"/>
    <mergeCell ref="AT22:AT23"/>
    <mergeCell ref="G22:G23"/>
    <mergeCell ref="H22:H23"/>
    <mergeCell ref="I22:I23"/>
    <mergeCell ref="AP22:AP23"/>
    <mergeCell ref="AG22:AG23"/>
    <mergeCell ref="AI22:AI23"/>
    <mergeCell ref="AJ22:AJ23"/>
    <mergeCell ref="AK22:AK23"/>
    <mergeCell ref="AL22:AL23"/>
    <mergeCell ref="AM22:AM23"/>
    <mergeCell ref="AH22:AH23"/>
    <mergeCell ref="A22:A23"/>
    <mergeCell ref="A33:BA33"/>
    <mergeCell ref="AP18:AP19"/>
    <mergeCell ref="AP8:AP9"/>
    <mergeCell ref="AN20:AN21"/>
    <mergeCell ref="AN10:AN11"/>
    <mergeCell ref="AH12:AH13"/>
    <mergeCell ref="B26:Q26"/>
    <mergeCell ref="F16:I16"/>
    <mergeCell ref="F12:F13"/>
    <mergeCell ref="V30:AQ30"/>
    <mergeCell ref="G10:G11"/>
    <mergeCell ref="G20:G21"/>
    <mergeCell ref="T18:T19"/>
    <mergeCell ref="S12:S13"/>
    <mergeCell ref="T12:T13"/>
    <mergeCell ref="BA22:BA23"/>
    <mergeCell ref="A25:V25"/>
    <mergeCell ref="AV22:AV23"/>
    <mergeCell ref="B22:B23"/>
    <mergeCell ref="C22:C23"/>
    <mergeCell ref="D22:D23"/>
    <mergeCell ref="E22:E23"/>
    <mergeCell ref="F22:F23"/>
  </mergeCells>
  <pageMargins left="0.12" right="0.13" top="0.46" bottom="0.36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F25"/>
  <sheetViews>
    <sheetView zoomScale="75" zoomScaleNormal="75" workbookViewId="0">
      <selection activeCell="H5" sqref="H5"/>
    </sheetView>
  </sheetViews>
  <sheetFormatPr defaultRowHeight="15"/>
  <cols>
    <col min="1" max="1" width="7.85546875" customWidth="1"/>
    <col min="2" max="2" width="8.5703125" customWidth="1"/>
    <col min="3" max="3" width="9.42578125" customWidth="1"/>
    <col min="4" max="4" width="9" customWidth="1"/>
    <col min="5" max="5" width="10.85546875" customWidth="1"/>
    <col min="6" max="6" width="9.7109375" customWidth="1"/>
    <col min="7" max="7" width="9.85546875" customWidth="1"/>
    <col min="8" max="8" width="10.28515625" customWidth="1"/>
    <col min="9" max="9" width="7.42578125" customWidth="1"/>
    <col min="10" max="10" width="11.42578125" customWidth="1"/>
    <col min="11" max="11" width="10.28515625" customWidth="1"/>
    <col min="12" max="12" width="11" customWidth="1"/>
    <col min="13" max="13" width="6.7109375" customWidth="1"/>
    <col min="14" max="14" width="8.5703125" customWidth="1"/>
    <col min="15" max="15" width="10.42578125" customWidth="1"/>
    <col min="16" max="16" width="10.28515625" customWidth="1"/>
  </cols>
  <sheetData>
    <row r="1" spans="2:17" ht="15.75">
      <c r="B1" s="140" t="s">
        <v>114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2:17" ht="15.75">
      <c r="C2" s="151" t="s">
        <v>196</v>
      </c>
      <c r="D2" s="151"/>
      <c r="E2" s="151"/>
      <c r="F2" s="151"/>
      <c r="G2" s="151"/>
      <c r="H2" s="151"/>
      <c r="I2" s="151"/>
      <c r="J2" s="151"/>
      <c r="K2" s="151"/>
      <c r="L2" s="151"/>
    </row>
    <row r="3" spans="2:17" ht="15.75">
      <c r="E3" s="151" t="s">
        <v>233</v>
      </c>
      <c r="F3" s="151"/>
      <c r="G3" s="151"/>
      <c r="H3" s="151"/>
      <c r="I3" s="151"/>
      <c r="J3" s="151"/>
      <c r="K3" s="107"/>
      <c r="L3" s="107"/>
      <c r="M3" s="48"/>
      <c r="N3" s="11"/>
      <c r="O3" s="11"/>
    </row>
    <row r="4" spans="2:17" ht="15.75">
      <c r="D4" s="8"/>
      <c r="E4" s="8"/>
      <c r="F4" s="8"/>
      <c r="G4" s="8"/>
      <c r="H4" s="8"/>
      <c r="I4" s="8"/>
      <c r="J4" s="8"/>
      <c r="K4" s="8"/>
      <c r="L4" s="8"/>
      <c r="M4" s="8"/>
    </row>
    <row r="5" spans="2:17">
      <c r="B5" s="6"/>
      <c r="C5" s="6"/>
      <c r="D5" s="13"/>
      <c r="E5" s="14"/>
      <c r="F5" s="14"/>
      <c r="G5" s="14"/>
      <c r="H5" s="14"/>
      <c r="I5" s="15"/>
      <c r="J5" s="141" t="s">
        <v>115</v>
      </c>
      <c r="K5" s="142"/>
      <c r="L5" s="143"/>
      <c r="M5" s="28"/>
      <c r="N5" s="12"/>
    </row>
    <row r="6" spans="2:17">
      <c r="B6" s="6"/>
      <c r="C6" s="6"/>
      <c r="D6" s="16"/>
      <c r="E6" s="17"/>
      <c r="F6" s="17"/>
      <c r="G6" s="17"/>
      <c r="H6" s="17"/>
      <c r="I6" s="18"/>
      <c r="J6" s="19" t="s">
        <v>11</v>
      </c>
      <c r="K6" s="20" t="s">
        <v>12</v>
      </c>
      <c r="L6" s="20" t="s">
        <v>13</v>
      </c>
      <c r="M6" s="28"/>
      <c r="N6" s="12"/>
    </row>
    <row r="7" spans="2:17">
      <c r="B7" s="6"/>
      <c r="C7" s="6"/>
      <c r="D7" s="144" t="s">
        <v>116</v>
      </c>
      <c r="E7" s="145"/>
      <c r="F7" s="145"/>
      <c r="G7" s="145"/>
      <c r="H7" s="145"/>
      <c r="I7" s="146"/>
      <c r="J7" s="21">
        <v>52</v>
      </c>
      <c r="K7" s="21">
        <v>52</v>
      </c>
      <c r="L7" s="21">
        <v>43</v>
      </c>
      <c r="M7" s="54"/>
      <c r="N7" s="12"/>
    </row>
    <row r="8" spans="2:17">
      <c r="B8" s="6"/>
      <c r="C8" s="6"/>
      <c r="D8" s="44" t="s">
        <v>117</v>
      </c>
      <c r="E8" s="23"/>
      <c r="F8" s="23"/>
      <c r="G8" s="23"/>
      <c r="H8" s="23"/>
      <c r="I8" s="24"/>
      <c r="J8" s="20">
        <v>17</v>
      </c>
      <c r="K8" s="20">
        <v>17</v>
      </c>
      <c r="L8" s="20">
        <v>17</v>
      </c>
      <c r="M8" s="28"/>
      <c r="N8" s="12"/>
    </row>
    <row r="9" spans="2:17">
      <c r="B9" s="6"/>
      <c r="C9" s="6"/>
      <c r="D9" s="22" t="s">
        <v>76</v>
      </c>
      <c r="E9" s="23"/>
      <c r="F9" s="23"/>
      <c r="G9" s="23"/>
      <c r="H9" s="23"/>
      <c r="I9" s="24"/>
      <c r="J9" s="20"/>
      <c r="K9" s="20">
        <v>7</v>
      </c>
      <c r="L9" s="20">
        <v>8</v>
      </c>
      <c r="M9" s="28"/>
      <c r="N9" s="12"/>
    </row>
    <row r="10" spans="2:17">
      <c r="B10" s="6"/>
      <c r="C10" s="6"/>
      <c r="D10" s="22" t="s">
        <v>118</v>
      </c>
      <c r="E10" s="23"/>
      <c r="F10" s="23"/>
      <c r="G10" s="23"/>
      <c r="H10" s="23"/>
      <c r="I10" s="24"/>
      <c r="J10" s="20">
        <v>2</v>
      </c>
      <c r="K10" s="20">
        <v>2</v>
      </c>
      <c r="L10" s="20">
        <v>2</v>
      </c>
      <c r="M10" s="28"/>
      <c r="N10" s="12"/>
    </row>
    <row r="11" spans="2:17">
      <c r="B11" s="6"/>
      <c r="C11" s="6"/>
      <c r="D11" s="44" t="s">
        <v>119</v>
      </c>
      <c r="E11" s="23"/>
      <c r="F11" s="23"/>
      <c r="G11" s="23"/>
      <c r="H11" s="23"/>
      <c r="I11" s="24"/>
      <c r="J11" s="20">
        <v>23</v>
      </c>
      <c r="K11" s="20">
        <v>23</v>
      </c>
      <c r="L11" s="20">
        <v>23</v>
      </c>
      <c r="M11" s="28"/>
      <c r="N11" s="12"/>
      <c r="Q11" s="10"/>
    </row>
    <row r="12" spans="2:17">
      <c r="B12" s="6"/>
      <c r="C12" s="6"/>
      <c r="D12" s="22" t="s">
        <v>76</v>
      </c>
      <c r="E12" s="23"/>
      <c r="F12" s="23"/>
      <c r="G12" s="23"/>
      <c r="H12" s="23"/>
      <c r="I12" s="24"/>
      <c r="J12" s="20" t="s">
        <v>120</v>
      </c>
      <c r="K12" s="20">
        <v>8</v>
      </c>
      <c r="L12" s="20">
        <v>8</v>
      </c>
      <c r="M12" s="28"/>
      <c r="N12" s="12"/>
    </row>
    <row r="13" spans="2:17">
      <c r="B13" s="6"/>
      <c r="C13" s="6"/>
      <c r="D13" s="44" t="s">
        <v>121</v>
      </c>
      <c r="E13" s="23"/>
      <c r="F13" s="23"/>
      <c r="G13" s="23"/>
      <c r="H13" s="23"/>
      <c r="I13" s="24"/>
      <c r="J13" s="20">
        <v>2</v>
      </c>
      <c r="K13" s="20"/>
      <c r="L13" s="20">
        <v>1</v>
      </c>
      <c r="M13" s="28"/>
      <c r="N13" s="12"/>
    </row>
    <row r="14" spans="2:17">
      <c r="B14" s="6"/>
      <c r="C14" s="6"/>
      <c r="D14" s="44" t="s">
        <v>122</v>
      </c>
      <c r="E14" s="23"/>
      <c r="F14" s="23"/>
      <c r="G14" s="23"/>
      <c r="H14" s="23"/>
      <c r="I14" s="24"/>
      <c r="J14" s="20">
        <v>1</v>
      </c>
      <c r="K14" s="20">
        <v>1</v>
      </c>
      <c r="L14" s="20">
        <v>1</v>
      </c>
      <c r="M14" s="28"/>
      <c r="N14" s="12"/>
    </row>
    <row r="15" spans="2:17">
      <c r="B15" s="6"/>
      <c r="C15" s="6"/>
      <c r="D15" s="147" t="s">
        <v>123</v>
      </c>
      <c r="E15" s="147"/>
      <c r="F15" s="147"/>
      <c r="G15" s="147"/>
      <c r="H15" s="147"/>
      <c r="I15" s="147"/>
      <c r="J15" s="20">
        <v>9</v>
      </c>
      <c r="K15" s="20">
        <v>9</v>
      </c>
      <c r="L15" s="20" t="s">
        <v>120</v>
      </c>
      <c r="M15" s="28"/>
      <c r="N15" s="12"/>
    </row>
    <row r="16" spans="2:17">
      <c r="B16" s="6"/>
      <c r="C16" s="6"/>
      <c r="D16" s="27"/>
      <c r="E16" s="27"/>
      <c r="F16" s="27"/>
      <c r="G16" s="27"/>
      <c r="H16" s="27"/>
      <c r="I16" s="27"/>
      <c r="J16" s="28"/>
      <c r="K16" s="28"/>
      <c r="L16" s="28"/>
      <c r="M16" s="28"/>
      <c r="N16" s="12"/>
    </row>
    <row r="17" spans="1:1254" ht="15.75">
      <c r="B17" s="151" t="s">
        <v>124</v>
      </c>
      <c r="C17" s="151"/>
      <c r="D17" s="151"/>
      <c r="E17" s="151"/>
      <c r="F17" s="151"/>
      <c r="G17" s="151"/>
      <c r="H17" s="151"/>
      <c r="I17" s="151"/>
      <c r="J17" s="151"/>
      <c r="K17" s="151"/>
      <c r="L17" s="6"/>
      <c r="M17" s="6"/>
    </row>
    <row r="18" spans="1:1254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  <c r="ALX18" s="5"/>
      <c r="ALY18" s="5"/>
      <c r="ALZ18" s="5"/>
      <c r="AMA18" s="5"/>
      <c r="AMB18" s="5"/>
      <c r="AMC18" s="5"/>
      <c r="AMD18" s="5"/>
      <c r="AME18" s="5"/>
      <c r="AMF18" s="5"/>
      <c r="AMG18" s="5"/>
      <c r="AMH18" s="5"/>
      <c r="AMI18" s="5"/>
      <c r="AMJ18" s="5"/>
      <c r="AMK18" s="5"/>
      <c r="AML18" s="5"/>
      <c r="AMM18" s="5"/>
      <c r="AMN18" s="5"/>
      <c r="AMO18" s="5"/>
      <c r="AMP18" s="5"/>
      <c r="AMQ18" s="5"/>
      <c r="AMR18" s="5"/>
      <c r="AMS18" s="5"/>
      <c r="AMT18" s="5"/>
      <c r="AMU18" s="5"/>
      <c r="AMV18" s="5"/>
      <c r="AMW18" s="5"/>
      <c r="AMX18" s="5"/>
      <c r="AMY18" s="5"/>
      <c r="AMZ18" s="5"/>
      <c r="ANA18" s="5"/>
      <c r="ANB18" s="5"/>
      <c r="ANC18" s="5"/>
      <c r="AND18" s="5"/>
      <c r="ANE18" s="5"/>
      <c r="ANF18" s="5"/>
      <c r="ANG18" s="5"/>
      <c r="ANH18" s="5"/>
      <c r="ANI18" s="5"/>
      <c r="ANJ18" s="5"/>
      <c r="ANK18" s="5"/>
      <c r="ANL18" s="5"/>
      <c r="ANM18" s="5"/>
      <c r="ANN18" s="5"/>
      <c r="ANO18" s="5"/>
      <c r="ANP18" s="5"/>
      <c r="ANQ18" s="5"/>
      <c r="ANR18" s="5"/>
      <c r="ANS18" s="5"/>
      <c r="ANT18" s="5"/>
      <c r="ANU18" s="5"/>
      <c r="ANV18" s="5"/>
      <c r="ANW18" s="5"/>
      <c r="ANX18" s="5"/>
      <c r="ANY18" s="5"/>
      <c r="ANZ18" s="5"/>
      <c r="AOA18" s="5"/>
      <c r="AOB18" s="5"/>
      <c r="AOC18" s="5"/>
      <c r="AOD18" s="5"/>
      <c r="AOE18" s="5"/>
      <c r="AOF18" s="5"/>
      <c r="AOG18" s="5"/>
      <c r="AOH18" s="5"/>
      <c r="AOI18" s="5"/>
      <c r="AOJ18" s="5"/>
      <c r="AOK18" s="5"/>
      <c r="AOL18" s="5"/>
      <c r="AOM18" s="5"/>
      <c r="AON18" s="5"/>
      <c r="AOO18" s="5"/>
      <c r="AOP18" s="5"/>
      <c r="AOQ18" s="5"/>
      <c r="AOR18" s="5"/>
      <c r="AOS18" s="5"/>
      <c r="AOT18" s="5"/>
      <c r="AOU18" s="5"/>
      <c r="AOV18" s="5"/>
      <c r="AOW18" s="5"/>
      <c r="AOX18" s="5"/>
      <c r="AOY18" s="5"/>
      <c r="AOZ18" s="5"/>
      <c r="APA18" s="5"/>
      <c r="APB18" s="5"/>
      <c r="APC18" s="5"/>
      <c r="APD18" s="5"/>
      <c r="APE18" s="5"/>
      <c r="APF18" s="5"/>
      <c r="APG18" s="5"/>
      <c r="APH18" s="5"/>
      <c r="API18" s="5"/>
      <c r="APJ18" s="5"/>
      <c r="APK18" s="5"/>
      <c r="APL18" s="5"/>
      <c r="APM18" s="5"/>
      <c r="APN18" s="5"/>
      <c r="APO18" s="5"/>
      <c r="APP18" s="5"/>
      <c r="APQ18" s="5"/>
      <c r="APR18" s="5"/>
      <c r="APS18" s="5"/>
      <c r="APT18" s="5"/>
      <c r="APU18" s="5"/>
      <c r="APV18" s="5"/>
      <c r="APW18" s="5"/>
      <c r="APX18" s="5"/>
      <c r="APY18" s="5"/>
      <c r="APZ18" s="5"/>
      <c r="AQA18" s="5"/>
      <c r="AQB18" s="5"/>
      <c r="AQC18" s="5"/>
      <c r="AQD18" s="5"/>
      <c r="AQE18" s="5"/>
      <c r="AQF18" s="5"/>
      <c r="AQG18" s="5"/>
      <c r="AQH18" s="5"/>
      <c r="AQI18" s="5"/>
      <c r="AQJ18" s="5"/>
      <c r="AQK18" s="5"/>
      <c r="AQL18" s="5"/>
      <c r="AQM18" s="5"/>
      <c r="AQN18" s="5"/>
      <c r="AQO18" s="5"/>
      <c r="AQP18" s="5"/>
      <c r="AQQ18" s="5"/>
      <c r="AQR18" s="5"/>
      <c r="AQS18" s="5"/>
      <c r="AQT18" s="5"/>
      <c r="AQU18" s="5"/>
      <c r="AQV18" s="5"/>
      <c r="AQW18" s="5"/>
      <c r="AQX18" s="5"/>
      <c r="AQY18" s="5"/>
      <c r="AQZ18" s="5"/>
      <c r="ARA18" s="5"/>
      <c r="ARB18" s="5"/>
      <c r="ARC18" s="5"/>
      <c r="ARD18" s="5"/>
      <c r="ARE18" s="5"/>
      <c r="ARF18" s="5"/>
      <c r="ARG18" s="5"/>
      <c r="ARH18" s="5"/>
      <c r="ARI18" s="5"/>
      <c r="ARJ18" s="5"/>
      <c r="ARK18" s="5"/>
      <c r="ARL18" s="5"/>
      <c r="ARM18" s="5"/>
      <c r="ARN18" s="5"/>
      <c r="ARO18" s="5"/>
      <c r="ARP18" s="5"/>
      <c r="ARQ18" s="5"/>
      <c r="ARR18" s="5"/>
      <c r="ARS18" s="5"/>
      <c r="ART18" s="5"/>
      <c r="ARU18" s="5"/>
      <c r="ARV18" s="5"/>
      <c r="ARW18" s="5"/>
      <c r="ARX18" s="5"/>
      <c r="ARY18" s="5"/>
      <c r="ARZ18" s="5"/>
      <c r="ASA18" s="5"/>
      <c r="ASB18" s="5"/>
      <c r="ASC18" s="5"/>
      <c r="ASD18" s="5"/>
      <c r="ASE18" s="5"/>
      <c r="ASF18" s="5"/>
      <c r="ASG18" s="5"/>
      <c r="ASH18" s="5"/>
      <c r="ASI18" s="5"/>
      <c r="ASJ18" s="5"/>
      <c r="ASK18" s="5"/>
      <c r="ASL18" s="5"/>
      <c r="ASM18" s="5"/>
      <c r="ASN18" s="5"/>
      <c r="ASO18" s="5"/>
      <c r="ASP18" s="5"/>
      <c r="ASQ18" s="5"/>
      <c r="ASR18" s="5"/>
      <c r="ASS18" s="5"/>
      <c r="AST18" s="5"/>
      <c r="ASU18" s="5"/>
      <c r="ASV18" s="5"/>
      <c r="ASW18" s="5"/>
      <c r="ASX18" s="5"/>
      <c r="ASY18" s="5"/>
      <c r="ASZ18" s="5"/>
      <c r="ATA18" s="5"/>
      <c r="ATB18" s="5"/>
      <c r="ATC18" s="5"/>
      <c r="ATD18" s="5"/>
      <c r="ATE18" s="5"/>
      <c r="ATF18" s="5"/>
      <c r="ATG18" s="5"/>
      <c r="ATH18" s="5"/>
      <c r="ATI18" s="5"/>
      <c r="ATJ18" s="5"/>
      <c r="ATK18" s="5"/>
      <c r="ATL18" s="5"/>
      <c r="ATM18" s="5"/>
      <c r="ATN18" s="5"/>
      <c r="ATO18" s="5"/>
      <c r="ATP18" s="5"/>
      <c r="ATQ18" s="5"/>
      <c r="ATR18" s="5"/>
      <c r="ATS18" s="5"/>
      <c r="ATT18" s="5"/>
      <c r="ATU18" s="5"/>
      <c r="ATV18" s="5"/>
      <c r="ATW18" s="5"/>
      <c r="ATX18" s="5"/>
      <c r="ATY18" s="5"/>
      <c r="ATZ18" s="5"/>
      <c r="AUA18" s="5"/>
      <c r="AUB18" s="5"/>
      <c r="AUC18" s="5"/>
      <c r="AUD18" s="5"/>
      <c r="AUE18" s="5"/>
      <c r="AUF18" s="5"/>
      <c r="AUG18" s="5"/>
      <c r="AUH18" s="5"/>
      <c r="AUI18" s="5"/>
      <c r="AUJ18" s="5"/>
      <c r="AUK18" s="5"/>
      <c r="AUL18" s="5"/>
      <c r="AUM18" s="5"/>
      <c r="AUN18" s="5"/>
      <c r="AUO18" s="5"/>
      <c r="AUP18" s="5"/>
      <c r="AUQ18" s="5"/>
      <c r="AUR18" s="5"/>
      <c r="AUS18" s="5"/>
      <c r="AUT18" s="5"/>
      <c r="AUU18" s="5"/>
      <c r="AUV18" s="5"/>
      <c r="AUW18" s="5"/>
      <c r="AUX18" s="5"/>
      <c r="AUY18" s="5"/>
      <c r="AUZ18" s="5"/>
      <c r="AVA18" s="5"/>
      <c r="AVB18" s="5"/>
      <c r="AVC18" s="5"/>
      <c r="AVD18" s="5"/>
      <c r="AVE18" s="5"/>
      <c r="AVF18" s="5"/>
    </row>
    <row r="19" spans="1:1254" s="4" customFormat="1" ht="14.45" customHeight="1">
      <c r="A19" s="148" t="s">
        <v>125</v>
      </c>
      <c r="B19" s="148" t="s">
        <v>131</v>
      </c>
      <c r="C19" s="141" t="s">
        <v>10</v>
      </c>
      <c r="D19" s="142"/>
      <c r="E19" s="142"/>
      <c r="F19" s="143"/>
      <c r="G19" s="148" t="s">
        <v>126</v>
      </c>
      <c r="H19" s="153" t="s">
        <v>127</v>
      </c>
      <c r="I19" s="156" t="s">
        <v>128</v>
      </c>
      <c r="J19" s="157"/>
      <c r="K19" s="150" t="s">
        <v>46</v>
      </c>
      <c r="L19" s="148" t="s">
        <v>47</v>
      </c>
      <c r="M19" s="49"/>
      <c r="N19" s="148" t="s">
        <v>181</v>
      </c>
      <c r="O19" s="148" t="s">
        <v>182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  <c r="AML19" s="5"/>
      <c r="AMM19" s="5"/>
      <c r="AMN19" s="5"/>
      <c r="AMO19" s="5"/>
      <c r="AMP19" s="5"/>
      <c r="AMQ19" s="5"/>
      <c r="AMR19" s="5"/>
      <c r="AMS19" s="5"/>
      <c r="AMT19" s="5"/>
      <c r="AMU19" s="5"/>
      <c r="AMV19" s="5"/>
      <c r="AMW19" s="5"/>
      <c r="AMX19" s="5"/>
      <c r="AMY19" s="5"/>
      <c r="AMZ19" s="5"/>
      <c r="ANA19" s="5"/>
      <c r="ANB19" s="5"/>
      <c r="ANC19" s="5"/>
      <c r="AND19" s="5"/>
      <c r="ANE19" s="5"/>
      <c r="ANF19" s="5"/>
      <c r="ANG19" s="5"/>
      <c r="ANH19" s="5"/>
      <c r="ANI19" s="5"/>
      <c r="ANJ19" s="5"/>
      <c r="ANK19" s="5"/>
      <c r="ANL19" s="5"/>
      <c r="ANM19" s="5"/>
      <c r="ANN19" s="5"/>
      <c r="ANO19" s="5"/>
      <c r="ANP19" s="5"/>
      <c r="ANQ19" s="5"/>
      <c r="ANR19" s="5"/>
      <c r="ANS19" s="5"/>
      <c r="ANT19" s="5"/>
      <c r="ANU19" s="5"/>
      <c r="ANV19" s="5"/>
      <c r="ANW19" s="5"/>
      <c r="ANX19" s="5"/>
      <c r="ANY19" s="5"/>
      <c r="ANZ19" s="5"/>
      <c r="AOA19" s="5"/>
      <c r="AOB19" s="5"/>
      <c r="AOC19" s="5"/>
      <c r="AOD19" s="5"/>
      <c r="AOE19" s="5"/>
      <c r="AOF19" s="5"/>
      <c r="AOG19" s="5"/>
      <c r="AOH19" s="5"/>
      <c r="AOI19" s="5"/>
      <c r="AOJ19" s="5"/>
      <c r="AOK19" s="5"/>
      <c r="AOL19" s="5"/>
      <c r="AOM19" s="5"/>
      <c r="AON19" s="5"/>
      <c r="AOO19" s="5"/>
      <c r="AOP19" s="5"/>
      <c r="AOQ19" s="5"/>
      <c r="AOR19" s="5"/>
      <c r="AOS19" s="5"/>
      <c r="AOT19" s="5"/>
      <c r="AOU19" s="5"/>
      <c r="AOV19" s="5"/>
      <c r="AOW19" s="5"/>
      <c r="AOX19" s="5"/>
      <c r="AOY19" s="5"/>
      <c r="AOZ19" s="5"/>
      <c r="APA19" s="5"/>
      <c r="APB19" s="5"/>
      <c r="APC19" s="5"/>
      <c r="APD19" s="5"/>
      <c r="APE19" s="5"/>
      <c r="APF19" s="5"/>
      <c r="APG19" s="5"/>
      <c r="APH19" s="5"/>
      <c r="API19" s="5"/>
      <c r="APJ19" s="5"/>
      <c r="APK19" s="5"/>
      <c r="APL19" s="5"/>
      <c r="APM19" s="5"/>
      <c r="APN19" s="5"/>
      <c r="APO19" s="5"/>
      <c r="APP19" s="5"/>
      <c r="APQ19" s="5"/>
      <c r="APR19" s="5"/>
      <c r="APS19" s="5"/>
      <c r="APT19" s="5"/>
      <c r="APU19" s="5"/>
      <c r="APV19" s="5"/>
      <c r="APW19" s="5"/>
      <c r="APX19" s="5"/>
      <c r="APY19" s="5"/>
      <c r="APZ19" s="5"/>
      <c r="AQA19" s="5"/>
      <c r="AQB19" s="5"/>
      <c r="AQC19" s="5"/>
      <c r="AQD19" s="5"/>
      <c r="AQE19" s="5"/>
      <c r="AQF19" s="5"/>
      <c r="AQG19" s="5"/>
      <c r="AQH19" s="5"/>
      <c r="AQI19" s="5"/>
      <c r="AQJ19" s="5"/>
      <c r="AQK19" s="5"/>
      <c r="AQL19" s="5"/>
      <c r="AQM19" s="5"/>
      <c r="AQN19" s="5"/>
      <c r="AQO19" s="5"/>
      <c r="AQP19" s="5"/>
      <c r="AQQ19" s="5"/>
      <c r="AQR19" s="5"/>
      <c r="AQS19" s="5"/>
      <c r="AQT19" s="5"/>
      <c r="AQU19" s="5"/>
      <c r="AQV19" s="5"/>
      <c r="AQW19" s="5"/>
      <c r="AQX19" s="5"/>
      <c r="AQY19" s="5"/>
      <c r="AQZ19" s="5"/>
      <c r="ARA19" s="5"/>
      <c r="ARB19" s="5"/>
      <c r="ARC19" s="5"/>
      <c r="ARD19" s="5"/>
      <c r="ARE19" s="5"/>
      <c r="ARF19" s="5"/>
      <c r="ARG19" s="5"/>
      <c r="ARH19" s="5"/>
      <c r="ARI19" s="5"/>
      <c r="ARJ19" s="5"/>
      <c r="ARK19" s="5"/>
      <c r="ARL19" s="5"/>
      <c r="ARM19" s="5"/>
      <c r="ARN19" s="5"/>
      <c r="ARO19" s="5"/>
      <c r="ARP19" s="5"/>
      <c r="ARQ19" s="5"/>
      <c r="ARR19" s="5"/>
      <c r="ARS19" s="5"/>
      <c r="ART19" s="5"/>
      <c r="ARU19" s="5"/>
      <c r="ARV19" s="5"/>
      <c r="ARW19" s="5"/>
      <c r="ARX19" s="5"/>
      <c r="ARY19" s="5"/>
      <c r="ARZ19" s="5"/>
      <c r="ASA19" s="5"/>
      <c r="ASB19" s="5"/>
      <c r="ASC19" s="5"/>
      <c r="ASD19" s="5"/>
      <c r="ASE19" s="5"/>
      <c r="ASF19" s="5"/>
      <c r="ASG19" s="5"/>
      <c r="ASH19" s="5"/>
      <c r="ASI19" s="5"/>
      <c r="ASJ19" s="5"/>
      <c r="ASK19" s="5"/>
      <c r="ASL19" s="5"/>
      <c r="ASM19" s="5"/>
      <c r="ASN19" s="5"/>
      <c r="ASO19" s="5"/>
      <c r="ASP19" s="5"/>
      <c r="ASQ19" s="5"/>
      <c r="ASR19" s="5"/>
      <c r="ASS19" s="5"/>
      <c r="AST19" s="5"/>
      <c r="ASU19" s="5"/>
      <c r="ASV19" s="5"/>
      <c r="ASW19" s="5"/>
      <c r="ASX19" s="5"/>
      <c r="ASY19" s="5"/>
      <c r="ASZ19" s="5"/>
      <c r="ATA19" s="5"/>
      <c r="ATB19" s="5"/>
      <c r="ATC19" s="5"/>
      <c r="ATD19" s="5"/>
      <c r="ATE19" s="5"/>
      <c r="ATF19" s="5"/>
      <c r="ATG19" s="5"/>
      <c r="ATH19" s="5"/>
      <c r="ATI19" s="5"/>
      <c r="ATJ19" s="5"/>
      <c r="ATK19" s="5"/>
      <c r="ATL19" s="5"/>
      <c r="ATM19" s="5"/>
      <c r="ATN19" s="5"/>
      <c r="ATO19" s="5"/>
      <c r="ATP19" s="5"/>
      <c r="ATQ19" s="5"/>
      <c r="ATR19" s="5"/>
      <c r="ATS19" s="5"/>
      <c r="ATT19" s="5"/>
      <c r="ATU19" s="5"/>
      <c r="ATV19" s="5"/>
      <c r="ATW19" s="5"/>
      <c r="ATX19" s="5"/>
      <c r="ATY19" s="5"/>
      <c r="ATZ19" s="5"/>
      <c r="AUA19" s="5"/>
      <c r="AUB19" s="5"/>
      <c r="AUC19" s="5"/>
      <c r="AUD19" s="5"/>
      <c r="AUE19" s="5"/>
      <c r="AUF19" s="5"/>
      <c r="AUG19" s="5"/>
      <c r="AUH19" s="5"/>
      <c r="AUI19" s="5"/>
      <c r="AUJ19" s="5"/>
      <c r="AUK19" s="5"/>
      <c r="AUL19" s="5"/>
      <c r="AUM19" s="5"/>
      <c r="AUN19" s="5"/>
      <c r="AUO19" s="5"/>
      <c r="AUP19" s="5"/>
      <c r="AUQ19" s="5"/>
      <c r="AUR19" s="5"/>
      <c r="AUS19" s="5"/>
      <c r="AUT19" s="5"/>
      <c r="AUU19" s="5"/>
      <c r="AUV19" s="5"/>
      <c r="AUW19" s="5"/>
      <c r="AUX19" s="5"/>
      <c r="AUY19" s="5"/>
      <c r="AUZ19" s="5"/>
      <c r="AVA19" s="5"/>
      <c r="AVB19" s="5"/>
      <c r="AVC19" s="5"/>
      <c r="AVD19" s="5"/>
      <c r="AVE19" s="5"/>
      <c r="AVF19" s="5"/>
    </row>
    <row r="20" spans="1:1254" ht="29.45" customHeight="1">
      <c r="A20" s="152"/>
      <c r="B20" s="152"/>
      <c r="C20" s="148" t="s">
        <v>133</v>
      </c>
      <c r="D20" s="148" t="s">
        <v>134</v>
      </c>
      <c r="E20" s="148" t="s">
        <v>130</v>
      </c>
      <c r="F20" s="148" t="s">
        <v>129</v>
      </c>
      <c r="G20" s="152"/>
      <c r="H20" s="154"/>
      <c r="I20" s="158"/>
      <c r="J20" s="159"/>
      <c r="K20" s="150"/>
      <c r="L20" s="152"/>
      <c r="M20" s="52" t="s">
        <v>197</v>
      </c>
      <c r="N20" s="152"/>
      <c r="O20" s="152"/>
      <c r="R20" s="2"/>
    </row>
    <row r="21" spans="1:1254" ht="45" customHeight="1">
      <c r="A21" s="149"/>
      <c r="B21" s="149"/>
      <c r="C21" s="149"/>
      <c r="D21" s="149"/>
      <c r="E21" s="149"/>
      <c r="F21" s="149"/>
      <c r="G21" s="149"/>
      <c r="H21" s="155"/>
      <c r="I21" s="29" t="s">
        <v>132</v>
      </c>
      <c r="J21" s="3" t="s">
        <v>76</v>
      </c>
      <c r="K21" s="150"/>
      <c r="L21" s="149"/>
      <c r="M21" s="50"/>
      <c r="N21" s="149"/>
      <c r="O21" s="149"/>
      <c r="R21" s="2"/>
    </row>
    <row r="22" spans="1:1254">
      <c r="A22" s="29">
        <v>1</v>
      </c>
      <c r="B22" s="29">
        <v>52</v>
      </c>
      <c r="C22" s="29">
        <v>38</v>
      </c>
      <c r="D22" s="29">
        <v>1</v>
      </c>
      <c r="E22" s="29">
        <v>11</v>
      </c>
      <c r="F22" s="29">
        <v>2</v>
      </c>
      <c r="G22" s="51">
        <f>H22+I22+K22+L22+N22+O22</f>
        <v>1655</v>
      </c>
      <c r="H22" s="29">
        <v>1150</v>
      </c>
      <c r="I22" s="29">
        <v>218</v>
      </c>
      <c r="J22" s="29" t="s">
        <v>120</v>
      </c>
      <c r="K22" s="32">
        <v>72</v>
      </c>
      <c r="L22" s="33"/>
      <c r="M22" s="33"/>
      <c r="N22" s="33">
        <v>100</v>
      </c>
      <c r="O22" s="33">
        <v>115</v>
      </c>
      <c r="R22" s="2"/>
    </row>
    <row r="23" spans="1:1254">
      <c r="A23" s="29">
        <v>2</v>
      </c>
      <c r="B23" s="29">
        <v>52</v>
      </c>
      <c r="C23" s="29">
        <v>40</v>
      </c>
      <c r="D23" s="29">
        <v>1</v>
      </c>
      <c r="E23" s="29">
        <v>11</v>
      </c>
      <c r="F23" s="29"/>
      <c r="G23" s="29">
        <f>H23+I23+K23+L23+N23+O23</f>
        <v>1645</v>
      </c>
      <c r="H23" s="29">
        <v>692</v>
      </c>
      <c r="I23" s="29">
        <v>748</v>
      </c>
      <c r="J23" s="29">
        <v>504</v>
      </c>
      <c r="K23" s="32"/>
      <c r="L23" s="33"/>
      <c r="M23" s="33"/>
      <c r="N23" s="33">
        <v>100</v>
      </c>
      <c r="O23" s="33">
        <v>105</v>
      </c>
      <c r="R23" s="2"/>
    </row>
    <row r="24" spans="1:1254">
      <c r="A24" s="29">
        <v>3</v>
      </c>
      <c r="B24" s="29">
        <v>43</v>
      </c>
      <c r="C24" s="29">
        <v>39</v>
      </c>
      <c r="D24" s="29">
        <v>1</v>
      </c>
      <c r="E24" s="29">
        <v>2</v>
      </c>
      <c r="F24" s="29">
        <v>1</v>
      </c>
      <c r="G24" s="51">
        <f>H24+I24+K24+L24+M24+N24+O24</f>
        <v>1660</v>
      </c>
      <c r="H24" s="29">
        <v>462</v>
      </c>
      <c r="I24" s="29">
        <v>834</v>
      </c>
      <c r="J24" s="29">
        <v>576</v>
      </c>
      <c r="K24" s="32">
        <v>72</v>
      </c>
      <c r="L24" s="33">
        <v>60</v>
      </c>
      <c r="M24" s="33">
        <v>12</v>
      </c>
      <c r="N24" s="33">
        <v>100</v>
      </c>
      <c r="O24" s="33">
        <v>120</v>
      </c>
      <c r="R24" s="2"/>
    </row>
    <row r="25" spans="1:1254">
      <c r="A25" s="25" t="s">
        <v>54</v>
      </c>
      <c r="B25" s="25">
        <v>147</v>
      </c>
      <c r="C25" s="26">
        <v>117</v>
      </c>
      <c r="D25" s="25">
        <v>3</v>
      </c>
      <c r="E25" s="25">
        <v>24</v>
      </c>
      <c r="F25" s="25">
        <v>3</v>
      </c>
      <c r="G25" s="25">
        <f>SUM(G22:G24)</f>
        <v>4960</v>
      </c>
      <c r="H25" s="25">
        <f>SUM(H22:H24)</f>
        <v>2304</v>
      </c>
      <c r="I25" s="25">
        <f>I22+I23+I24</f>
        <v>1800</v>
      </c>
      <c r="J25" s="25">
        <f>SUM(J23:J24)</f>
        <v>1080</v>
      </c>
      <c r="K25" s="25">
        <v>72</v>
      </c>
      <c r="L25" s="34">
        <v>60</v>
      </c>
      <c r="M25" s="34">
        <v>12</v>
      </c>
      <c r="N25" s="34">
        <v>300</v>
      </c>
      <c r="O25" s="34">
        <v>340</v>
      </c>
      <c r="R25" s="2"/>
    </row>
  </sheetData>
  <mergeCells count="21">
    <mergeCell ref="A19:A21"/>
    <mergeCell ref="C19:F19"/>
    <mergeCell ref="C20:C21"/>
    <mergeCell ref="G19:G21"/>
    <mergeCell ref="I19:J20"/>
    <mergeCell ref="B1:O1"/>
    <mergeCell ref="J5:L5"/>
    <mergeCell ref="D7:I7"/>
    <mergeCell ref="D15:I15"/>
    <mergeCell ref="D20:D21"/>
    <mergeCell ref="K19:K21"/>
    <mergeCell ref="B17:K17"/>
    <mergeCell ref="B19:B21"/>
    <mergeCell ref="H19:H21"/>
    <mergeCell ref="E20:E21"/>
    <mergeCell ref="F20:F21"/>
    <mergeCell ref="L19:L21"/>
    <mergeCell ref="N19:N21"/>
    <mergeCell ref="O19:O21"/>
    <mergeCell ref="C2:L2"/>
    <mergeCell ref="E3:J3"/>
  </mergeCells>
  <pageMargins left="0.25" right="0.2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77"/>
  <sheetViews>
    <sheetView topLeftCell="A22" workbookViewId="0">
      <selection activeCell="G38" sqref="G38"/>
    </sheetView>
  </sheetViews>
  <sheetFormatPr defaultRowHeight="15"/>
  <cols>
    <col min="1" max="1" width="11.85546875" customWidth="1"/>
    <col min="2" max="2" width="30.28515625" customWidth="1"/>
    <col min="3" max="3" width="4.28515625" customWidth="1"/>
    <col min="4" max="4" width="4.7109375" customWidth="1"/>
    <col min="5" max="5" width="5.7109375" customWidth="1"/>
    <col min="6" max="6" width="7" customWidth="1"/>
    <col min="7" max="7" width="5.85546875" customWidth="1"/>
    <col min="8" max="8" width="6.140625" customWidth="1"/>
    <col min="9" max="9" width="6.28515625" customWidth="1"/>
    <col min="10" max="10" width="6.7109375" customWidth="1"/>
    <col min="11" max="11" width="4.7109375" customWidth="1"/>
    <col min="12" max="12" width="4.42578125" customWidth="1"/>
    <col min="13" max="13" width="5.85546875" customWidth="1"/>
    <col min="14" max="14" width="4.28515625" customWidth="1"/>
    <col min="15" max="15" width="4.42578125" customWidth="1"/>
    <col min="16" max="16" width="5.7109375" customWidth="1"/>
    <col min="17" max="17" width="5.140625" customWidth="1"/>
    <col min="18" max="18" width="5.42578125" customWidth="1"/>
    <col min="19" max="19" width="7" customWidth="1"/>
  </cols>
  <sheetData>
    <row r="1" spans="1:19" ht="15.75">
      <c r="C1" s="151" t="s">
        <v>9</v>
      </c>
      <c r="D1" s="151"/>
      <c r="E1" s="151"/>
      <c r="F1" s="151"/>
      <c r="G1" s="151"/>
      <c r="H1" s="151"/>
      <c r="I1" s="151"/>
      <c r="J1" s="151"/>
      <c r="K1" s="31"/>
      <c r="L1" s="31"/>
      <c r="M1" s="31"/>
      <c r="N1" s="31"/>
    </row>
    <row r="2" spans="1:19" ht="15.75">
      <c r="B2" s="151" t="s">
        <v>183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9" ht="15.75">
      <c r="A3" s="107"/>
      <c r="B3" s="107"/>
      <c r="C3" s="107" t="s">
        <v>227</v>
      </c>
      <c r="D3" s="107"/>
      <c r="E3" s="107"/>
      <c r="F3" s="107"/>
      <c r="G3" s="107"/>
      <c r="H3" s="107"/>
      <c r="I3" s="107"/>
      <c r="J3" s="107"/>
      <c r="K3" s="107"/>
      <c r="L3" s="31"/>
      <c r="M3" s="31"/>
      <c r="N3" s="31"/>
    </row>
    <row r="4" spans="1:19" ht="15.75">
      <c r="H4" s="35" t="s">
        <v>135</v>
      </c>
      <c r="I4" s="8"/>
      <c r="J4" s="8"/>
      <c r="K4" s="8"/>
      <c r="L4" s="8"/>
      <c r="M4" s="8"/>
      <c r="N4" s="8"/>
      <c r="O4" s="8"/>
    </row>
    <row r="5" spans="1:19" ht="15.75">
      <c r="H5" s="35" t="s">
        <v>136</v>
      </c>
      <c r="I5" s="8"/>
      <c r="J5" s="8"/>
      <c r="K5" s="8"/>
      <c r="L5" s="8"/>
      <c r="M5" s="8"/>
      <c r="N5" s="8"/>
      <c r="O5" s="8"/>
    </row>
    <row r="6" spans="1:19" ht="15.75">
      <c r="H6" s="8" t="s">
        <v>137</v>
      </c>
      <c r="I6" s="8"/>
      <c r="J6" s="8"/>
      <c r="K6" s="8"/>
      <c r="L6" s="8"/>
      <c r="M6" s="8"/>
      <c r="N6" s="8"/>
      <c r="O6" s="8"/>
    </row>
    <row r="8" spans="1:19" ht="33.6" customHeight="1">
      <c r="A8" s="162" t="s">
        <v>138</v>
      </c>
      <c r="B8" s="166" t="s">
        <v>139</v>
      </c>
      <c r="C8" s="160" t="s">
        <v>140</v>
      </c>
      <c r="D8" s="169"/>
      <c r="E8" s="169"/>
      <c r="F8" s="161"/>
      <c r="G8" s="170" t="s">
        <v>141</v>
      </c>
      <c r="H8" s="171"/>
      <c r="I8" s="171"/>
      <c r="J8" s="172"/>
      <c r="K8" s="160" t="s">
        <v>142</v>
      </c>
      <c r="L8" s="169"/>
      <c r="M8" s="169"/>
      <c r="N8" s="169"/>
      <c r="O8" s="169"/>
      <c r="P8" s="169"/>
      <c r="Q8" s="169"/>
      <c r="R8" s="169"/>
      <c r="S8" s="161"/>
    </row>
    <row r="9" spans="1:19" ht="15.75">
      <c r="A9" s="165"/>
      <c r="B9" s="167"/>
      <c r="C9" s="173" t="s">
        <v>55</v>
      </c>
      <c r="D9" s="173" t="s">
        <v>42</v>
      </c>
      <c r="E9" s="162" t="s">
        <v>143</v>
      </c>
      <c r="F9" s="162" t="s">
        <v>144</v>
      </c>
      <c r="G9" s="162" t="s">
        <v>145</v>
      </c>
      <c r="H9" s="162" t="s">
        <v>146</v>
      </c>
      <c r="I9" s="162" t="s">
        <v>147</v>
      </c>
      <c r="J9" s="162" t="s">
        <v>148</v>
      </c>
      <c r="K9" s="160" t="s">
        <v>149</v>
      </c>
      <c r="L9" s="161"/>
      <c r="M9" s="162" t="s">
        <v>150</v>
      </c>
      <c r="N9" s="160" t="s">
        <v>151</v>
      </c>
      <c r="O9" s="161"/>
      <c r="P9" s="162" t="s">
        <v>152</v>
      </c>
      <c r="Q9" s="164" t="s">
        <v>153</v>
      </c>
      <c r="R9" s="164"/>
      <c r="S9" s="162" t="s">
        <v>154</v>
      </c>
    </row>
    <row r="10" spans="1:19" ht="85.15" customHeight="1">
      <c r="A10" s="163"/>
      <c r="B10" s="168"/>
      <c r="C10" s="174"/>
      <c r="D10" s="174"/>
      <c r="E10" s="163"/>
      <c r="F10" s="163"/>
      <c r="G10" s="163"/>
      <c r="H10" s="163"/>
      <c r="I10" s="163"/>
      <c r="J10" s="163"/>
      <c r="K10" s="66" t="s">
        <v>155</v>
      </c>
      <c r="L10" s="66" t="s">
        <v>156</v>
      </c>
      <c r="M10" s="163"/>
      <c r="N10" s="66" t="s">
        <v>157</v>
      </c>
      <c r="O10" s="66" t="s">
        <v>158</v>
      </c>
      <c r="P10" s="163"/>
      <c r="Q10" s="66" t="s">
        <v>159</v>
      </c>
      <c r="R10" s="66" t="s">
        <v>160</v>
      </c>
      <c r="S10" s="163"/>
    </row>
    <row r="11" spans="1:19" ht="30.6" customHeight="1">
      <c r="A11" s="62" t="s">
        <v>14</v>
      </c>
      <c r="B11" s="63" t="s">
        <v>15</v>
      </c>
      <c r="C11" s="64"/>
      <c r="D11" s="64"/>
      <c r="E11" s="64"/>
      <c r="F11" s="65"/>
      <c r="G11" s="42">
        <f>G12+G13+G14+G15+G16+G17+G18+G19+G20+G21+G22+G23+G24+G25</f>
        <v>1448</v>
      </c>
      <c r="H11" s="42">
        <f t="shared" ref="H11:P11" si="0">H12+H13+H14+H15+H16+H17+H18+H19+H20+H21+H22+H23+H24+H25</f>
        <v>1162</v>
      </c>
      <c r="I11" s="42">
        <f t="shared" si="0"/>
        <v>286</v>
      </c>
      <c r="J11" s="42"/>
      <c r="K11" s="42">
        <f t="shared" si="0"/>
        <v>460</v>
      </c>
      <c r="L11" s="42">
        <f t="shared" si="0"/>
        <v>592</v>
      </c>
      <c r="M11" s="42">
        <f t="shared" si="0"/>
        <v>1052</v>
      </c>
      <c r="N11" s="42">
        <f t="shared" si="0"/>
        <v>160</v>
      </c>
      <c r="O11" s="42">
        <f t="shared" si="0"/>
        <v>236</v>
      </c>
      <c r="P11" s="42">
        <f t="shared" si="0"/>
        <v>396</v>
      </c>
      <c r="Q11" s="42"/>
      <c r="R11" s="42"/>
      <c r="S11" s="42"/>
    </row>
    <row r="12" spans="1:19" ht="15.75">
      <c r="A12" s="40" t="s">
        <v>16</v>
      </c>
      <c r="B12" s="40" t="s">
        <v>17</v>
      </c>
      <c r="C12" s="40" t="s">
        <v>161</v>
      </c>
      <c r="D12" s="40"/>
      <c r="E12" s="41">
        <v>2</v>
      </c>
      <c r="F12" s="41"/>
      <c r="G12" s="42">
        <v>160</v>
      </c>
      <c r="H12" s="41">
        <v>160</v>
      </c>
      <c r="I12" s="41"/>
      <c r="J12" s="41"/>
      <c r="K12" s="41">
        <v>70</v>
      </c>
      <c r="L12" s="41">
        <v>90</v>
      </c>
      <c r="M12" s="59">
        <v>160</v>
      </c>
      <c r="N12" s="41"/>
      <c r="O12" s="41"/>
      <c r="P12" s="59"/>
      <c r="Q12" s="41"/>
      <c r="R12" s="41"/>
      <c r="S12" s="55"/>
    </row>
    <row r="13" spans="1:19" ht="15.75">
      <c r="A13" s="40" t="s">
        <v>18</v>
      </c>
      <c r="B13" s="40" t="s">
        <v>19</v>
      </c>
      <c r="C13" s="40" t="s">
        <v>161</v>
      </c>
      <c r="D13" s="40"/>
      <c r="E13" s="41">
        <v>2</v>
      </c>
      <c r="F13" s="41"/>
      <c r="G13" s="42">
        <v>160</v>
      </c>
      <c r="H13" s="41">
        <v>160</v>
      </c>
      <c r="I13" s="41"/>
      <c r="J13" s="41"/>
      <c r="K13" s="41">
        <v>70</v>
      </c>
      <c r="L13" s="41">
        <v>90</v>
      </c>
      <c r="M13" s="59">
        <v>160</v>
      </c>
      <c r="N13" s="41"/>
      <c r="O13" s="41"/>
      <c r="P13" s="59"/>
      <c r="Q13" s="41"/>
      <c r="R13" s="41"/>
      <c r="S13" s="55"/>
    </row>
    <row r="14" spans="1:19" ht="15.75">
      <c r="A14" s="40" t="s">
        <v>20</v>
      </c>
      <c r="B14" s="40" t="s">
        <v>21</v>
      </c>
      <c r="C14" s="40"/>
      <c r="D14" s="40" t="s">
        <v>162</v>
      </c>
      <c r="E14" s="41">
        <v>1</v>
      </c>
      <c r="F14" s="41"/>
      <c r="G14" s="42">
        <v>88</v>
      </c>
      <c r="H14" s="41">
        <v>40</v>
      </c>
      <c r="I14" s="41">
        <v>48</v>
      </c>
      <c r="J14" s="41"/>
      <c r="K14" s="41">
        <v>20</v>
      </c>
      <c r="L14" s="41">
        <v>32</v>
      </c>
      <c r="M14" s="59">
        <v>52</v>
      </c>
      <c r="N14" s="41">
        <v>10</v>
      </c>
      <c r="O14" s="41">
        <v>26</v>
      </c>
      <c r="P14" s="59">
        <v>36</v>
      </c>
      <c r="Q14" s="41"/>
      <c r="R14" s="41"/>
      <c r="S14" s="55"/>
    </row>
    <row r="15" spans="1:19" ht="15.75">
      <c r="A15" s="40" t="s">
        <v>22</v>
      </c>
      <c r="B15" s="40" t="s">
        <v>23</v>
      </c>
      <c r="C15" s="40" t="s">
        <v>161</v>
      </c>
      <c r="D15" s="40"/>
      <c r="E15" s="41">
        <v>1</v>
      </c>
      <c r="F15" s="41"/>
      <c r="G15" s="42">
        <v>80</v>
      </c>
      <c r="H15" s="41">
        <v>80</v>
      </c>
      <c r="I15" s="41"/>
      <c r="J15" s="41"/>
      <c r="K15" s="41">
        <v>40</v>
      </c>
      <c r="L15" s="41">
        <v>40</v>
      </c>
      <c r="M15" s="59">
        <v>80</v>
      </c>
      <c r="N15" s="41"/>
      <c r="O15" s="41"/>
      <c r="P15" s="59"/>
      <c r="Q15" s="41"/>
      <c r="R15" s="41"/>
      <c r="S15" s="55"/>
    </row>
    <row r="16" spans="1:19" ht="15.75">
      <c r="A16" s="40" t="s">
        <v>24</v>
      </c>
      <c r="B16" s="40" t="s">
        <v>37</v>
      </c>
      <c r="C16" s="40"/>
      <c r="D16" s="40" t="s">
        <v>162</v>
      </c>
      <c r="E16" s="41">
        <v>1</v>
      </c>
      <c r="F16" s="41"/>
      <c r="G16" s="42">
        <v>52</v>
      </c>
      <c r="H16" s="41">
        <v>52</v>
      </c>
      <c r="I16" s="41"/>
      <c r="J16" s="41"/>
      <c r="K16" s="41">
        <v>20</v>
      </c>
      <c r="L16" s="41">
        <v>32</v>
      </c>
      <c r="M16" s="59">
        <v>52</v>
      </c>
      <c r="N16" s="41"/>
      <c r="O16" s="41"/>
      <c r="P16" s="59"/>
      <c r="Q16" s="41"/>
      <c r="R16" s="41"/>
      <c r="S16" s="55"/>
    </row>
    <row r="17" spans="1:19" ht="15.75">
      <c r="A17" s="40" t="s">
        <v>25</v>
      </c>
      <c r="B17" s="40" t="s">
        <v>56</v>
      </c>
      <c r="C17" s="40"/>
      <c r="D17" s="40" t="s">
        <v>162</v>
      </c>
      <c r="E17" s="41">
        <v>1</v>
      </c>
      <c r="F17" s="41"/>
      <c r="G17" s="42">
        <v>64</v>
      </c>
      <c r="H17" s="41">
        <v>64</v>
      </c>
      <c r="I17" s="41"/>
      <c r="J17" s="41"/>
      <c r="K17" s="41"/>
      <c r="L17" s="41"/>
      <c r="M17" s="59"/>
      <c r="N17" s="41">
        <v>30</v>
      </c>
      <c r="O17" s="41">
        <v>34</v>
      </c>
      <c r="P17" s="59">
        <v>64</v>
      </c>
      <c r="Q17" s="41"/>
      <c r="R17" s="41"/>
      <c r="S17" s="55"/>
    </row>
    <row r="18" spans="1:19" ht="15.75">
      <c r="A18" s="40" t="s">
        <v>27</v>
      </c>
      <c r="B18" s="40" t="s">
        <v>28</v>
      </c>
      <c r="C18" s="40" t="s">
        <v>161</v>
      </c>
      <c r="D18" s="40"/>
      <c r="E18" s="41">
        <v>2</v>
      </c>
      <c r="F18" s="41"/>
      <c r="G18" s="42">
        <v>156</v>
      </c>
      <c r="H18" s="41">
        <v>156</v>
      </c>
      <c r="I18" s="41"/>
      <c r="J18" s="41"/>
      <c r="K18" s="41">
        <v>70</v>
      </c>
      <c r="L18" s="41">
        <v>86</v>
      </c>
      <c r="M18" s="59">
        <v>156</v>
      </c>
      <c r="N18" s="41"/>
      <c r="O18" s="41"/>
      <c r="P18" s="59"/>
      <c r="Q18" s="41"/>
      <c r="R18" s="41"/>
      <c r="S18" s="55"/>
    </row>
    <row r="19" spans="1:19" ht="15.75">
      <c r="A19" s="40" t="s">
        <v>29</v>
      </c>
      <c r="B19" s="40" t="s">
        <v>57</v>
      </c>
      <c r="C19" s="40"/>
      <c r="D19" s="40" t="s">
        <v>162</v>
      </c>
      <c r="E19" s="41">
        <v>1</v>
      </c>
      <c r="F19" s="41"/>
      <c r="G19" s="42">
        <v>64</v>
      </c>
      <c r="H19" s="41">
        <v>30</v>
      </c>
      <c r="I19" s="41">
        <v>34</v>
      </c>
      <c r="J19" s="41"/>
      <c r="K19" s="41"/>
      <c r="L19" s="41"/>
      <c r="M19" s="59"/>
      <c r="N19" s="41">
        <v>30</v>
      </c>
      <c r="O19" s="41">
        <v>34</v>
      </c>
      <c r="P19" s="59">
        <v>64</v>
      </c>
      <c r="Q19" s="41"/>
      <c r="R19" s="41"/>
      <c r="S19" s="55"/>
    </row>
    <row r="20" spans="1:19" ht="15.75">
      <c r="A20" s="40" t="s">
        <v>30</v>
      </c>
      <c r="B20" s="40" t="s">
        <v>163</v>
      </c>
      <c r="C20" s="40"/>
      <c r="D20" s="40"/>
      <c r="E20" s="41">
        <v>2</v>
      </c>
      <c r="F20" s="41"/>
      <c r="G20" s="42">
        <v>156</v>
      </c>
      <c r="H20" s="41">
        <v>156</v>
      </c>
      <c r="I20" s="41"/>
      <c r="J20" s="41"/>
      <c r="K20" s="41">
        <v>70</v>
      </c>
      <c r="L20" s="41">
        <v>86</v>
      </c>
      <c r="M20" s="59">
        <v>156</v>
      </c>
      <c r="N20" s="41"/>
      <c r="O20" s="41"/>
      <c r="P20" s="59"/>
      <c r="Q20" s="41"/>
      <c r="R20" s="41"/>
      <c r="S20" s="55"/>
    </row>
    <row r="21" spans="1:19" ht="15.75">
      <c r="A21" s="40" t="s">
        <v>31</v>
      </c>
      <c r="B21" s="40" t="s">
        <v>32</v>
      </c>
      <c r="C21" s="40" t="s">
        <v>161</v>
      </c>
      <c r="D21" s="40"/>
      <c r="E21" s="41">
        <v>2</v>
      </c>
      <c r="F21" s="41"/>
      <c r="G21" s="42">
        <v>116</v>
      </c>
      <c r="H21" s="41">
        <v>104</v>
      </c>
      <c r="I21" s="41">
        <v>12</v>
      </c>
      <c r="J21" s="41"/>
      <c r="K21" s="41">
        <v>50</v>
      </c>
      <c r="L21" s="41">
        <v>66</v>
      </c>
      <c r="M21" s="59">
        <v>116</v>
      </c>
      <c r="N21" s="41"/>
      <c r="O21" s="41"/>
      <c r="P21" s="59"/>
      <c r="Q21" s="41"/>
      <c r="R21" s="41"/>
      <c r="S21" s="55"/>
    </row>
    <row r="22" spans="1:19" ht="15.75">
      <c r="A22" s="40" t="s">
        <v>33</v>
      </c>
      <c r="B22" s="40" t="s">
        <v>34</v>
      </c>
      <c r="C22" s="40"/>
      <c r="D22" s="40" t="s">
        <v>162</v>
      </c>
      <c r="E22" s="41">
        <v>1</v>
      </c>
      <c r="F22" s="41"/>
      <c r="G22" s="42">
        <v>56</v>
      </c>
      <c r="H22" s="41">
        <v>56</v>
      </c>
      <c r="I22" s="41"/>
      <c r="J22" s="41"/>
      <c r="K22" s="41"/>
      <c r="L22" s="41"/>
      <c r="M22" s="59"/>
      <c r="N22" s="41">
        <v>20</v>
      </c>
      <c r="O22" s="41">
        <v>36</v>
      </c>
      <c r="P22" s="59">
        <v>56</v>
      </c>
      <c r="Q22" s="41"/>
      <c r="R22" s="41"/>
      <c r="S22" s="55"/>
    </row>
    <row r="23" spans="1:19" ht="15.75">
      <c r="A23" s="40" t="s">
        <v>164</v>
      </c>
      <c r="B23" s="40" t="s">
        <v>35</v>
      </c>
      <c r="C23" s="40"/>
      <c r="D23" s="40" t="s">
        <v>162</v>
      </c>
      <c r="E23" s="41">
        <v>1</v>
      </c>
      <c r="F23" s="41"/>
      <c r="G23" s="42">
        <v>40</v>
      </c>
      <c r="H23" s="41">
        <v>40</v>
      </c>
      <c r="I23" s="41"/>
      <c r="J23" s="41"/>
      <c r="K23" s="41"/>
      <c r="L23" s="41"/>
      <c r="M23" s="59"/>
      <c r="N23" s="41">
        <v>20</v>
      </c>
      <c r="O23" s="41">
        <v>20</v>
      </c>
      <c r="P23" s="59">
        <v>40</v>
      </c>
      <c r="Q23" s="41"/>
      <c r="R23" s="41"/>
      <c r="S23" s="55"/>
    </row>
    <row r="24" spans="1:19" ht="18.600000000000001" customHeight="1">
      <c r="A24" s="40" t="s">
        <v>36</v>
      </c>
      <c r="B24" s="67" t="s">
        <v>38</v>
      </c>
      <c r="C24" s="40"/>
      <c r="D24" s="40" t="s">
        <v>162</v>
      </c>
      <c r="E24" s="41">
        <v>1</v>
      </c>
      <c r="F24" s="41"/>
      <c r="G24" s="42">
        <v>100</v>
      </c>
      <c r="H24" s="41">
        <v>64</v>
      </c>
      <c r="I24" s="41">
        <v>36</v>
      </c>
      <c r="J24" s="41"/>
      <c r="K24" s="41">
        <v>10</v>
      </c>
      <c r="L24" s="41">
        <v>20</v>
      </c>
      <c r="M24" s="59">
        <v>30</v>
      </c>
      <c r="N24" s="41">
        <v>30</v>
      </c>
      <c r="O24" s="41">
        <v>40</v>
      </c>
      <c r="P24" s="59">
        <v>70</v>
      </c>
      <c r="Q24" s="41"/>
      <c r="R24" s="41"/>
      <c r="S24" s="55"/>
    </row>
    <row r="25" spans="1:19" ht="15.75">
      <c r="A25" s="40" t="s">
        <v>165</v>
      </c>
      <c r="B25" s="40" t="s">
        <v>26</v>
      </c>
      <c r="C25" s="40"/>
      <c r="D25" s="40" t="s">
        <v>162</v>
      </c>
      <c r="E25" s="41"/>
      <c r="F25" s="41"/>
      <c r="G25" s="42">
        <v>156</v>
      </c>
      <c r="H25" s="41"/>
      <c r="I25" s="41">
        <v>156</v>
      </c>
      <c r="J25" s="41"/>
      <c r="K25" s="41">
        <v>40</v>
      </c>
      <c r="L25" s="41">
        <v>50</v>
      </c>
      <c r="M25" s="59">
        <v>90</v>
      </c>
      <c r="N25" s="41">
        <v>20</v>
      </c>
      <c r="O25" s="41">
        <v>46</v>
      </c>
      <c r="P25" s="59">
        <v>66</v>
      </c>
      <c r="Q25" s="41"/>
      <c r="R25" s="41"/>
      <c r="S25" s="55"/>
    </row>
    <row r="26" spans="1:19" ht="28.9" customHeight="1">
      <c r="A26" s="62" t="s">
        <v>58</v>
      </c>
      <c r="B26" s="63" t="s">
        <v>166</v>
      </c>
      <c r="C26" s="64"/>
      <c r="D26" s="64"/>
      <c r="E26" s="42"/>
      <c r="F26" s="42"/>
      <c r="G26" s="42">
        <f>G27+G28+G29</f>
        <v>148</v>
      </c>
      <c r="H26" s="42"/>
      <c r="I26" s="42">
        <f t="shared" ref="I26:S26" si="1">I27+I28+I29</f>
        <v>148</v>
      </c>
      <c r="J26" s="42"/>
      <c r="K26" s="42"/>
      <c r="L26" s="42"/>
      <c r="M26" s="42"/>
      <c r="N26" s="42">
        <f t="shared" si="1"/>
        <v>40</v>
      </c>
      <c r="O26" s="42">
        <f t="shared" si="1"/>
        <v>60</v>
      </c>
      <c r="P26" s="42">
        <f t="shared" si="1"/>
        <v>100</v>
      </c>
      <c r="Q26" s="42">
        <f t="shared" si="1"/>
        <v>18</v>
      </c>
      <c r="R26" s="42">
        <f t="shared" si="1"/>
        <v>30</v>
      </c>
      <c r="S26" s="42">
        <f t="shared" si="1"/>
        <v>48</v>
      </c>
    </row>
    <row r="27" spans="1:19" ht="29.45" customHeight="1">
      <c r="A27" s="40" t="s">
        <v>61</v>
      </c>
      <c r="B27" s="67" t="s">
        <v>59</v>
      </c>
      <c r="C27" s="58"/>
      <c r="D27" s="58" t="s">
        <v>162</v>
      </c>
      <c r="E27" s="41"/>
      <c r="F27" s="41"/>
      <c r="G27" s="42">
        <v>30</v>
      </c>
      <c r="H27" s="41"/>
      <c r="I27" s="41">
        <v>30</v>
      </c>
      <c r="J27" s="41"/>
      <c r="K27" s="41"/>
      <c r="L27" s="41"/>
      <c r="M27" s="59"/>
      <c r="N27" s="41">
        <v>10</v>
      </c>
      <c r="O27" s="41">
        <v>20</v>
      </c>
      <c r="P27" s="59">
        <v>30</v>
      </c>
      <c r="Q27" s="41"/>
      <c r="R27" s="41"/>
      <c r="S27" s="55"/>
    </row>
    <row r="28" spans="1:19" ht="28.9" customHeight="1">
      <c r="A28" s="40" t="s">
        <v>60</v>
      </c>
      <c r="B28" s="67" t="s">
        <v>62</v>
      </c>
      <c r="C28" s="58"/>
      <c r="D28" s="58" t="s">
        <v>162</v>
      </c>
      <c r="E28" s="41"/>
      <c r="F28" s="41"/>
      <c r="G28" s="42">
        <v>30</v>
      </c>
      <c r="H28" s="41"/>
      <c r="I28" s="41">
        <v>30</v>
      </c>
      <c r="J28" s="41"/>
      <c r="K28" s="41"/>
      <c r="L28" s="41"/>
      <c r="M28" s="59"/>
      <c r="N28" s="41">
        <v>10</v>
      </c>
      <c r="O28" s="41">
        <v>20</v>
      </c>
      <c r="P28" s="59">
        <v>30</v>
      </c>
      <c r="Q28" s="41"/>
      <c r="R28" s="41"/>
      <c r="S28" s="55"/>
    </row>
    <row r="29" spans="1:19" ht="15.75">
      <c r="A29" s="40" t="s">
        <v>63</v>
      </c>
      <c r="B29" s="40" t="s">
        <v>26</v>
      </c>
      <c r="C29" s="58" t="s">
        <v>161</v>
      </c>
      <c r="D29" s="58"/>
      <c r="E29" s="41"/>
      <c r="F29" s="41"/>
      <c r="G29" s="42">
        <v>88</v>
      </c>
      <c r="H29" s="41"/>
      <c r="I29" s="41">
        <v>88</v>
      </c>
      <c r="J29" s="41"/>
      <c r="K29" s="41"/>
      <c r="L29" s="41"/>
      <c r="M29" s="59"/>
      <c r="N29" s="41">
        <v>20</v>
      </c>
      <c r="O29" s="41">
        <v>20</v>
      </c>
      <c r="P29" s="59">
        <v>40</v>
      </c>
      <c r="Q29" s="41">
        <v>18</v>
      </c>
      <c r="R29" s="41">
        <v>30</v>
      </c>
      <c r="S29" s="59">
        <v>48</v>
      </c>
    </row>
    <row r="30" spans="1:19" ht="28.15" customHeight="1">
      <c r="A30" s="62" t="s">
        <v>64</v>
      </c>
      <c r="B30" s="63" t="s">
        <v>39</v>
      </c>
      <c r="C30" s="68"/>
      <c r="D30" s="68"/>
      <c r="E30" s="64"/>
      <c r="F30" s="42"/>
      <c r="G30" s="42">
        <f>G31+G32+G33+G34+G35+G36+G37</f>
        <v>232</v>
      </c>
      <c r="H30" s="42">
        <f>H31+H32+H33+H34+H35+H36+H37</f>
        <v>198</v>
      </c>
      <c r="I30" s="42">
        <f>I31+I32+I33+I34+I35+I36+I37</f>
        <v>34</v>
      </c>
      <c r="J30" s="42"/>
      <c r="K30" s="42"/>
      <c r="L30" s="42"/>
      <c r="M30" s="42">
        <f>M31+M32+M33+M34+M35+M36+M37</f>
        <v>32</v>
      </c>
      <c r="N30" s="42"/>
      <c r="O30" s="42"/>
      <c r="P30" s="42">
        <f>P31+P32+P33+P34+P35+P36+P37</f>
        <v>36</v>
      </c>
      <c r="Q30" s="42">
        <f t="shared" ref="Q30:R30" si="2">Q31+Q32+Q33+Q34</f>
        <v>52</v>
      </c>
      <c r="R30" s="42">
        <f t="shared" si="2"/>
        <v>76</v>
      </c>
      <c r="S30" s="42">
        <f>S31+S32+S33+S34+S35+S36+S37</f>
        <v>164</v>
      </c>
    </row>
    <row r="31" spans="1:19" ht="31.5">
      <c r="A31" s="37" t="s">
        <v>65</v>
      </c>
      <c r="B31" s="36" t="s">
        <v>184</v>
      </c>
      <c r="C31" s="40"/>
      <c r="D31" s="58" t="s">
        <v>162</v>
      </c>
      <c r="E31" s="41">
        <v>1</v>
      </c>
      <c r="F31" s="41"/>
      <c r="G31" s="42">
        <v>48</v>
      </c>
      <c r="H31" s="41">
        <v>42</v>
      </c>
      <c r="I31" s="41">
        <v>6</v>
      </c>
      <c r="J31" s="41"/>
      <c r="K31" s="41"/>
      <c r="L31" s="41"/>
      <c r="M31" s="59"/>
      <c r="N31" s="41"/>
      <c r="O31" s="41"/>
      <c r="P31" s="59"/>
      <c r="Q31" s="41">
        <v>20</v>
      </c>
      <c r="R31" s="41">
        <v>28</v>
      </c>
      <c r="S31" s="59">
        <v>48</v>
      </c>
    </row>
    <row r="32" spans="1:19" ht="47.25">
      <c r="A32" s="37" t="s">
        <v>66</v>
      </c>
      <c r="B32" s="36" t="s">
        <v>185</v>
      </c>
      <c r="C32" s="40"/>
      <c r="D32" s="58" t="s">
        <v>162</v>
      </c>
      <c r="E32" s="41">
        <v>1</v>
      </c>
      <c r="F32" s="41"/>
      <c r="G32" s="42">
        <v>24</v>
      </c>
      <c r="H32" s="41">
        <v>24</v>
      </c>
      <c r="I32" s="41"/>
      <c r="J32" s="41"/>
      <c r="K32" s="41"/>
      <c r="L32" s="41"/>
      <c r="M32" s="59"/>
      <c r="N32" s="41"/>
      <c r="O32" s="41"/>
      <c r="P32" s="59"/>
      <c r="Q32" s="41">
        <v>10</v>
      </c>
      <c r="R32" s="41">
        <v>14</v>
      </c>
      <c r="S32" s="59">
        <v>24</v>
      </c>
    </row>
    <row r="33" spans="1:19" ht="15.75">
      <c r="A33" s="37" t="s">
        <v>67</v>
      </c>
      <c r="B33" s="36" t="s">
        <v>186</v>
      </c>
      <c r="C33" s="40"/>
      <c r="D33" s="58" t="s">
        <v>162</v>
      </c>
      <c r="E33" s="41">
        <v>1</v>
      </c>
      <c r="F33" s="41"/>
      <c r="G33" s="42">
        <v>32</v>
      </c>
      <c r="H33" s="41">
        <v>26</v>
      </c>
      <c r="I33" s="41">
        <v>6</v>
      </c>
      <c r="J33" s="41"/>
      <c r="K33" s="41"/>
      <c r="L33" s="41"/>
      <c r="M33" s="59"/>
      <c r="N33" s="41"/>
      <c r="O33" s="41"/>
      <c r="P33" s="59"/>
      <c r="Q33" s="41">
        <v>12</v>
      </c>
      <c r="R33" s="41">
        <v>20</v>
      </c>
      <c r="S33" s="59">
        <v>32</v>
      </c>
    </row>
    <row r="34" spans="1:19" ht="31.5">
      <c r="A34" s="37" t="s">
        <v>68</v>
      </c>
      <c r="B34" s="36" t="s">
        <v>187</v>
      </c>
      <c r="C34" s="40"/>
      <c r="D34" s="58" t="s">
        <v>162</v>
      </c>
      <c r="E34" s="41">
        <v>1</v>
      </c>
      <c r="F34" s="41"/>
      <c r="G34" s="42">
        <v>24</v>
      </c>
      <c r="H34" s="41">
        <v>24</v>
      </c>
      <c r="I34" s="41"/>
      <c r="J34" s="41"/>
      <c r="K34" s="41"/>
      <c r="L34" s="41"/>
      <c r="M34" s="59"/>
      <c r="N34" s="41"/>
      <c r="O34" s="41"/>
      <c r="P34" s="59"/>
      <c r="Q34" s="41">
        <v>10</v>
      </c>
      <c r="R34" s="41">
        <v>14</v>
      </c>
      <c r="S34" s="59">
        <v>24</v>
      </c>
    </row>
    <row r="35" spans="1:19" ht="47.25">
      <c r="A35" s="37" t="s">
        <v>203</v>
      </c>
      <c r="B35" s="36" t="s">
        <v>189</v>
      </c>
      <c r="C35" s="58"/>
      <c r="D35" s="58" t="s">
        <v>162</v>
      </c>
      <c r="E35" s="41">
        <v>1</v>
      </c>
      <c r="F35" s="41"/>
      <c r="G35" s="42">
        <v>32</v>
      </c>
      <c r="H35" s="41">
        <v>26</v>
      </c>
      <c r="I35" s="41">
        <v>6</v>
      </c>
      <c r="J35" s="41"/>
      <c r="K35" s="41">
        <v>10</v>
      </c>
      <c r="L35" s="41">
        <v>22</v>
      </c>
      <c r="M35" s="59">
        <v>32</v>
      </c>
      <c r="N35" s="41"/>
      <c r="O35" s="41"/>
      <c r="P35" s="59"/>
      <c r="Q35" s="41"/>
      <c r="R35" s="41"/>
      <c r="S35" s="59"/>
    </row>
    <row r="36" spans="1:19" ht="31.5">
      <c r="A36" s="37" t="s">
        <v>204</v>
      </c>
      <c r="B36" s="36" t="s">
        <v>192</v>
      </c>
      <c r="C36" s="58"/>
      <c r="D36" s="58" t="s">
        <v>162</v>
      </c>
      <c r="E36" s="41">
        <v>1</v>
      </c>
      <c r="F36" s="41"/>
      <c r="G36" s="42">
        <v>36</v>
      </c>
      <c r="H36" s="41">
        <v>28</v>
      </c>
      <c r="I36" s="41">
        <v>8</v>
      </c>
      <c r="J36" s="41"/>
      <c r="K36" s="41"/>
      <c r="L36" s="41"/>
      <c r="M36" s="59"/>
      <c r="N36" s="41">
        <v>10</v>
      </c>
      <c r="O36" s="41">
        <v>26</v>
      </c>
      <c r="P36" s="59">
        <v>36</v>
      </c>
      <c r="Q36" s="41"/>
      <c r="R36" s="41"/>
      <c r="S36" s="59"/>
    </row>
    <row r="37" spans="1:19" ht="15.75">
      <c r="A37" s="37" t="s">
        <v>205</v>
      </c>
      <c r="B37" s="36" t="s">
        <v>215</v>
      </c>
      <c r="C37" s="69"/>
      <c r="D37" s="58" t="s">
        <v>162</v>
      </c>
      <c r="E37" s="41">
        <v>1</v>
      </c>
      <c r="F37" s="41"/>
      <c r="G37" s="42">
        <v>36</v>
      </c>
      <c r="H37" s="41">
        <v>28</v>
      </c>
      <c r="I37" s="41">
        <v>8</v>
      </c>
      <c r="J37" s="41"/>
      <c r="K37" s="41"/>
      <c r="L37" s="41"/>
      <c r="M37" s="59"/>
      <c r="N37" s="41"/>
      <c r="O37" s="41"/>
      <c r="P37" s="59"/>
      <c r="Q37" s="41">
        <v>10</v>
      </c>
      <c r="R37" s="41">
        <v>26</v>
      </c>
      <c r="S37" s="59">
        <v>36</v>
      </c>
    </row>
    <row r="38" spans="1:19" ht="15.75">
      <c r="A38" s="47" t="s">
        <v>69</v>
      </c>
      <c r="B38" s="56" t="s">
        <v>40</v>
      </c>
      <c r="C38" s="70"/>
      <c r="D38" s="70"/>
      <c r="E38" s="42"/>
      <c r="F38" s="42"/>
      <c r="G38" s="42">
        <f>G39+G40+G41+G43</f>
        <v>440</v>
      </c>
      <c r="H38" s="42">
        <f>H39+H40+H41+H43</f>
        <v>368</v>
      </c>
      <c r="I38" s="42">
        <f>I39+I40+I41+I43</f>
        <v>72</v>
      </c>
      <c r="J38" s="42"/>
      <c r="K38" s="41">
        <f t="shared" ref="K38:S38" si="3">K39+K40+K41+K43</f>
        <v>30</v>
      </c>
      <c r="L38" s="41">
        <f t="shared" si="3"/>
        <v>36</v>
      </c>
      <c r="M38" s="42">
        <f t="shared" si="3"/>
        <v>66</v>
      </c>
      <c r="N38" s="41">
        <f t="shared" si="3"/>
        <v>60</v>
      </c>
      <c r="O38" s="41">
        <f t="shared" si="3"/>
        <v>100</v>
      </c>
      <c r="P38" s="42">
        <f t="shared" si="3"/>
        <v>160</v>
      </c>
      <c r="Q38" s="41">
        <f t="shared" si="3"/>
        <v>90</v>
      </c>
      <c r="R38" s="41">
        <f t="shared" si="3"/>
        <v>124</v>
      </c>
      <c r="S38" s="42">
        <f t="shared" si="3"/>
        <v>214</v>
      </c>
    </row>
    <row r="39" spans="1:19" ht="31.5">
      <c r="A39" s="37" t="s">
        <v>70</v>
      </c>
      <c r="B39" s="71" t="s">
        <v>188</v>
      </c>
      <c r="C39" s="58"/>
      <c r="D39" s="58" t="s">
        <v>162</v>
      </c>
      <c r="E39" s="41">
        <v>2</v>
      </c>
      <c r="F39" s="41"/>
      <c r="G39" s="42">
        <v>48</v>
      </c>
      <c r="H39" s="41">
        <v>40</v>
      </c>
      <c r="I39" s="41">
        <v>8</v>
      </c>
      <c r="J39" s="41"/>
      <c r="K39" s="41"/>
      <c r="L39" s="41"/>
      <c r="M39" s="59"/>
      <c r="N39" s="41"/>
      <c r="O39" s="41"/>
      <c r="P39" s="59"/>
      <c r="Q39" s="41">
        <v>20</v>
      </c>
      <c r="R39" s="41">
        <v>28</v>
      </c>
      <c r="S39" s="59">
        <v>48</v>
      </c>
    </row>
    <row r="40" spans="1:19" ht="31.5">
      <c r="A40" s="37" t="s">
        <v>71</v>
      </c>
      <c r="B40" s="36" t="s">
        <v>190</v>
      </c>
      <c r="C40" s="58" t="s">
        <v>161</v>
      </c>
      <c r="D40" s="58" t="s">
        <v>162</v>
      </c>
      <c r="E40" s="41">
        <v>1</v>
      </c>
      <c r="F40" s="72"/>
      <c r="G40" s="47">
        <v>92</v>
      </c>
      <c r="H40" s="73">
        <v>80</v>
      </c>
      <c r="I40" s="37">
        <v>12</v>
      </c>
      <c r="J40" s="41"/>
      <c r="K40" s="41"/>
      <c r="L40" s="41"/>
      <c r="M40" s="59"/>
      <c r="N40" s="73">
        <v>20</v>
      </c>
      <c r="O40" s="74">
        <v>26</v>
      </c>
      <c r="P40" s="75">
        <v>46</v>
      </c>
      <c r="Q40" s="74">
        <v>20</v>
      </c>
      <c r="R40" s="37">
        <v>26</v>
      </c>
      <c r="S40" s="75">
        <v>46</v>
      </c>
    </row>
    <row r="41" spans="1:19" ht="15.75">
      <c r="A41" s="37" t="s">
        <v>72</v>
      </c>
      <c r="B41" s="36" t="s">
        <v>191</v>
      </c>
      <c r="C41" s="69" t="s">
        <v>161</v>
      </c>
      <c r="D41" s="58"/>
      <c r="E41" s="41">
        <v>1</v>
      </c>
      <c r="F41" s="41"/>
      <c r="G41" s="42">
        <v>88</v>
      </c>
      <c r="H41" s="41">
        <v>76</v>
      </c>
      <c r="I41" s="41">
        <v>12</v>
      </c>
      <c r="J41" s="41"/>
      <c r="K41" s="41"/>
      <c r="L41" s="41"/>
      <c r="M41" s="59"/>
      <c r="N41" s="41">
        <v>10</v>
      </c>
      <c r="O41" s="41">
        <v>30</v>
      </c>
      <c r="P41" s="59">
        <v>40</v>
      </c>
      <c r="Q41" s="41">
        <v>20</v>
      </c>
      <c r="R41" s="41">
        <v>28</v>
      </c>
      <c r="S41" s="59">
        <v>48</v>
      </c>
    </row>
    <row r="42" spans="1:19" ht="15.6" customHeight="1">
      <c r="A42" s="37"/>
      <c r="B42" s="56" t="s">
        <v>207</v>
      </c>
      <c r="C42" s="57"/>
      <c r="D42" s="58"/>
      <c r="E42" s="41"/>
      <c r="F42" s="41"/>
      <c r="G42" s="42"/>
      <c r="H42" s="42"/>
      <c r="I42" s="42"/>
      <c r="J42" s="42"/>
      <c r="K42" s="53"/>
      <c r="L42" s="53"/>
      <c r="M42" s="42"/>
      <c r="N42" s="53"/>
      <c r="O42" s="53"/>
      <c r="P42" s="42"/>
      <c r="Q42" s="53"/>
      <c r="R42" s="53"/>
      <c r="S42" s="42"/>
    </row>
    <row r="43" spans="1:19" ht="31.5">
      <c r="A43" s="37" t="s">
        <v>41</v>
      </c>
      <c r="B43" s="36" t="s">
        <v>206</v>
      </c>
      <c r="C43" s="69" t="s">
        <v>161</v>
      </c>
      <c r="D43" s="58" t="s">
        <v>162</v>
      </c>
      <c r="E43" s="41">
        <v>2</v>
      </c>
      <c r="F43" s="41"/>
      <c r="G43" s="42">
        <v>212</v>
      </c>
      <c r="H43" s="41">
        <v>172</v>
      </c>
      <c r="I43" s="41">
        <v>40</v>
      </c>
      <c r="J43" s="41"/>
      <c r="K43" s="41">
        <v>30</v>
      </c>
      <c r="L43" s="41">
        <v>36</v>
      </c>
      <c r="M43" s="59">
        <v>66</v>
      </c>
      <c r="N43" s="41">
        <v>30</v>
      </c>
      <c r="O43" s="41">
        <v>44</v>
      </c>
      <c r="P43" s="59">
        <v>74</v>
      </c>
      <c r="Q43" s="41">
        <v>30</v>
      </c>
      <c r="R43" s="41">
        <v>42</v>
      </c>
      <c r="S43" s="59">
        <v>72</v>
      </c>
    </row>
    <row r="44" spans="1:19" ht="30.6" customHeight="1">
      <c r="A44" s="47" t="s">
        <v>43</v>
      </c>
      <c r="B44" s="56" t="s">
        <v>73</v>
      </c>
      <c r="C44" s="62"/>
      <c r="D44" s="64"/>
      <c r="E44" s="42"/>
      <c r="F44" s="42"/>
      <c r="G44" s="42">
        <v>36</v>
      </c>
      <c r="H44" s="42">
        <v>36</v>
      </c>
      <c r="I44" s="42"/>
      <c r="J44" s="42"/>
      <c r="K44" s="42"/>
      <c r="L44" s="42"/>
      <c r="M44" s="42"/>
      <c r="N44" s="42"/>
      <c r="O44" s="42"/>
      <c r="P44" s="42"/>
      <c r="Q44" s="64">
        <f>Q45</f>
        <v>10</v>
      </c>
      <c r="R44" s="64">
        <f t="shared" ref="R44:S44" si="4">R45</f>
        <v>26</v>
      </c>
      <c r="S44" s="42">
        <f t="shared" si="4"/>
        <v>36</v>
      </c>
    </row>
    <row r="45" spans="1:19" ht="15.75">
      <c r="A45" s="37" t="s">
        <v>44</v>
      </c>
      <c r="B45" s="83" t="s">
        <v>45</v>
      </c>
      <c r="C45" s="40"/>
      <c r="D45" s="40" t="s">
        <v>162</v>
      </c>
      <c r="E45" s="41"/>
      <c r="F45" s="41"/>
      <c r="G45" s="41">
        <v>36</v>
      </c>
      <c r="H45" s="41">
        <v>36</v>
      </c>
      <c r="I45" s="41"/>
      <c r="J45" s="41"/>
      <c r="K45" s="41"/>
      <c r="L45" s="41"/>
      <c r="M45" s="59"/>
      <c r="N45" s="41"/>
      <c r="O45" s="41"/>
      <c r="P45" s="59"/>
      <c r="Q45" s="41">
        <v>10</v>
      </c>
      <c r="R45" s="41">
        <v>26</v>
      </c>
      <c r="S45" s="59">
        <v>36</v>
      </c>
    </row>
    <row r="46" spans="1:19" ht="31.5">
      <c r="A46" s="47" t="s">
        <v>74</v>
      </c>
      <c r="B46" s="56" t="s">
        <v>75</v>
      </c>
      <c r="C46" s="40"/>
      <c r="D46" s="40"/>
      <c r="E46" s="41"/>
      <c r="F46" s="41"/>
      <c r="G46" s="42">
        <f>G11+G26+G30+G38+G44</f>
        <v>2304</v>
      </c>
      <c r="H46" s="42">
        <f>H11+H26+H30+H38+H42+H45</f>
        <v>1764</v>
      </c>
      <c r="I46" s="42">
        <f>I11+I26+I30+I38+I42+I45</f>
        <v>540</v>
      </c>
      <c r="J46" s="42"/>
      <c r="K46" s="53">
        <f t="shared" ref="K46:R46" si="5">K11+K26+K30+K38+K42+K45</f>
        <v>490</v>
      </c>
      <c r="L46" s="53">
        <f t="shared" si="5"/>
        <v>628</v>
      </c>
      <c r="M46" s="42">
        <f>M11+M26+M30+M38+M44</f>
        <v>1150</v>
      </c>
      <c r="N46" s="53">
        <f t="shared" si="5"/>
        <v>260</v>
      </c>
      <c r="O46" s="53">
        <f t="shared" si="5"/>
        <v>396</v>
      </c>
      <c r="P46" s="42">
        <f>P11+P26+P30+P38+P44</f>
        <v>692</v>
      </c>
      <c r="Q46" s="53">
        <f t="shared" si="5"/>
        <v>170</v>
      </c>
      <c r="R46" s="53">
        <f t="shared" si="5"/>
        <v>256</v>
      </c>
      <c r="S46" s="42">
        <f>S11+S26+S30+S38+S44</f>
        <v>462</v>
      </c>
    </row>
    <row r="47" spans="1:19" ht="11.45" customHeight="1">
      <c r="A47" s="47"/>
      <c r="B47" s="39"/>
      <c r="C47" s="40"/>
      <c r="D47" s="40"/>
      <c r="E47" s="41"/>
      <c r="F47" s="41"/>
      <c r="G47" s="42"/>
      <c r="H47" s="42"/>
      <c r="I47" s="42"/>
      <c r="J47" s="42"/>
      <c r="K47" s="53"/>
      <c r="L47" s="53"/>
      <c r="M47" s="42"/>
      <c r="N47" s="53"/>
      <c r="O47" s="53"/>
      <c r="P47" s="42"/>
      <c r="Q47" s="53"/>
      <c r="R47" s="53"/>
      <c r="S47" s="42"/>
    </row>
    <row r="48" spans="1:19" ht="63">
      <c r="A48" s="47" t="s">
        <v>209</v>
      </c>
      <c r="B48" s="39" t="s">
        <v>208</v>
      </c>
      <c r="C48" s="40"/>
      <c r="D48" s="40"/>
      <c r="E48" s="41"/>
      <c r="F48" s="41"/>
      <c r="G48" s="42">
        <v>1800</v>
      </c>
      <c r="H48" s="42"/>
      <c r="I48" s="42"/>
      <c r="J48" s="42"/>
      <c r="K48" s="41"/>
      <c r="L48" s="41"/>
      <c r="M48" s="42">
        <f>M49+M50+M51</f>
        <v>218</v>
      </c>
      <c r="N48" s="41"/>
      <c r="O48" s="41"/>
      <c r="P48" s="42">
        <f>P50+P51</f>
        <v>748</v>
      </c>
      <c r="Q48" s="41"/>
      <c r="R48" s="41"/>
      <c r="S48" s="42">
        <f>S50+S51</f>
        <v>834</v>
      </c>
    </row>
    <row r="49" spans="1:19" ht="31.9" customHeight="1">
      <c r="A49" s="37" t="s">
        <v>210</v>
      </c>
      <c r="B49" s="38" t="s">
        <v>211</v>
      </c>
      <c r="C49" s="40"/>
      <c r="D49" s="40"/>
      <c r="E49" s="41"/>
      <c r="F49" s="41"/>
      <c r="G49" s="41">
        <v>180</v>
      </c>
      <c r="H49" s="41"/>
      <c r="I49" s="41"/>
      <c r="J49" s="41"/>
      <c r="K49" s="41"/>
      <c r="L49" s="41"/>
      <c r="M49" s="41">
        <v>180</v>
      </c>
      <c r="N49" s="41"/>
      <c r="O49" s="41"/>
      <c r="P49" s="41"/>
      <c r="Q49" s="41"/>
      <c r="R49" s="41"/>
      <c r="S49" s="41"/>
    </row>
    <row r="50" spans="1:19" ht="15.75">
      <c r="A50" s="37" t="s">
        <v>77</v>
      </c>
      <c r="B50" s="38" t="s">
        <v>212</v>
      </c>
      <c r="C50" s="40"/>
      <c r="D50" s="40"/>
      <c r="E50" s="41"/>
      <c r="F50" s="41"/>
      <c r="G50" s="41">
        <v>1080</v>
      </c>
      <c r="H50" s="41"/>
      <c r="I50" s="41"/>
      <c r="J50" s="41"/>
      <c r="K50" s="41"/>
      <c r="L50" s="41"/>
      <c r="M50" s="55"/>
      <c r="N50" s="41"/>
      <c r="O50" s="41"/>
      <c r="P50" s="41">
        <v>504</v>
      </c>
      <c r="Q50" s="41"/>
      <c r="R50" s="41"/>
      <c r="S50" s="41">
        <v>576</v>
      </c>
    </row>
    <row r="51" spans="1:19" ht="15.75">
      <c r="A51" s="37" t="s">
        <v>213</v>
      </c>
      <c r="B51" s="38" t="s">
        <v>214</v>
      </c>
      <c r="C51" s="40"/>
      <c r="D51" s="40"/>
      <c r="E51" s="41"/>
      <c r="F51" s="41"/>
      <c r="G51" s="41">
        <v>540</v>
      </c>
      <c r="H51" s="41"/>
      <c r="I51" s="41"/>
      <c r="J51" s="41"/>
      <c r="K51" s="41"/>
      <c r="L51" s="41"/>
      <c r="M51" s="59">
        <v>38</v>
      </c>
      <c r="N51" s="41"/>
      <c r="O51" s="41"/>
      <c r="P51" s="41">
        <v>244</v>
      </c>
      <c r="Q51" s="41"/>
      <c r="R51" s="41"/>
      <c r="S51" s="41">
        <v>258</v>
      </c>
    </row>
    <row r="52" spans="1:19" ht="31.5">
      <c r="A52" s="47" t="s">
        <v>78</v>
      </c>
      <c r="B52" s="39" t="s">
        <v>46</v>
      </c>
      <c r="C52" s="40"/>
      <c r="D52" s="40"/>
      <c r="E52" s="41"/>
      <c r="F52" s="41"/>
      <c r="G52" s="42">
        <v>144</v>
      </c>
      <c r="H52" s="41"/>
      <c r="I52" s="41"/>
      <c r="J52" s="41"/>
      <c r="K52" s="41"/>
      <c r="L52" s="41"/>
      <c r="M52" s="42">
        <v>72</v>
      </c>
      <c r="N52" s="41"/>
      <c r="O52" s="41"/>
      <c r="P52" s="59"/>
      <c r="Q52" s="41"/>
      <c r="R52" s="41"/>
      <c r="S52" s="42">
        <v>72</v>
      </c>
    </row>
    <row r="53" spans="1:19" ht="15.75">
      <c r="A53" s="47" t="s">
        <v>79</v>
      </c>
      <c r="B53" s="39" t="s">
        <v>47</v>
      </c>
      <c r="C53" s="40"/>
      <c r="D53" s="40"/>
      <c r="E53" s="41"/>
      <c r="F53" s="41"/>
      <c r="G53" s="42">
        <v>72</v>
      </c>
      <c r="H53" s="41"/>
      <c r="I53" s="41"/>
      <c r="J53" s="41"/>
      <c r="K53" s="41"/>
      <c r="L53" s="41"/>
      <c r="M53" s="59"/>
      <c r="N53" s="41"/>
      <c r="O53" s="41"/>
      <c r="P53" s="59"/>
      <c r="Q53" s="41"/>
      <c r="R53" s="41"/>
      <c r="S53" s="42">
        <v>72</v>
      </c>
    </row>
    <row r="54" spans="1:19" ht="15.75">
      <c r="A54" s="37" t="s">
        <v>80</v>
      </c>
      <c r="B54" s="38" t="s">
        <v>47</v>
      </c>
      <c r="C54" s="40"/>
      <c r="D54" s="40"/>
      <c r="E54" s="41"/>
      <c r="F54" s="41"/>
      <c r="G54" s="41">
        <v>60</v>
      </c>
      <c r="H54" s="41"/>
      <c r="I54" s="41"/>
      <c r="J54" s="41"/>
      <c r="K54" s="41"/>
      <c r="L54" s="41"/>
      <c r="M54" s="59"/>
      <c r="N54" s="41"/>
      <c r="O54" s="41"/>
      <c r="P54" s="59"/>
      <c r="Q54" s="41"/>
      <c r="R54" s="41"/>
      <c r="S54" s="41">
        <v>60</v>
      </c>
    </row>
    <row r="55" spans="1:19" ht="46.9" customHeight="1">
      <c r="A55" s="37" t="s">
        <v>81</v>
      </c>
      <c r="B55" s="38" t="s">
        <v>82</v>
      </c>
      <c r="C55" s="40"/>
      <c r="D55" s="40"/>
      <c r="E55" s="41"/>
      <c r="F55" s="41"/>
      <c r="G55" s="41">
        <v>12</v>
      </c>
      <c r="H55" s="41"/>
      <c r="I55" s="41"/>
      <c r="J55" s="41"/>
      <c r="K55" s="41"/>
      <c r="L55" s="41"/>
      <c r="M55" s="59"/>
      <c r="N55" s="41"/>
      <c r="O55" s="41"/>
      <c r="P55" s="59"/>
      <c r="Q55" s="41"/>
      <c r="R55" s="41"/>
      <c r="S55" s="41">
        <v>12</v>
      </c>
    </row>
    <row r="56" spans="1:19" ht="31.5">
      <c r="A56" s="37"/>
      <c r="B56" s="39" t="s">
        <v>83</v>
      </c>
      <c r="C56" s="40"/>
      <c r="D56" s="40"/>
      <c r="E56" s="41"/>
      <c r="F56" s="41"/>
      <c r="G56" s="42">
        <f>G46+G48+G52+G53</f>
        <v>4320</v>
      </c>
      <c r="H56" s="41"/>
      <c r="I56" s="41"/>
      <c r="J56" s="41"/>
      <c r="K56" s="41"/>
      <c r="L56" s="41"/>
      <c r="M56" s="42">
        <f>M46+M48+M52+M53</f>
        <v>1440</v>
      </c>
      <c r="N56" s="41"/>
      <c r="O56" s="41"/>
      <c r="P56" s="42">
        <f>P46+P48+P52+P53</f>
        <v>1440</v>
      </c>
      <c r="Q56" s="41"/>
      <c r="R56" s="41"/>
      <c r="S56" s="42">
        <f>S46+S48+S52+S53</f>
        <v>1440</v>
      </c>
    </row>
    <row r="57" spans="1:19" ht="15.75">
      <c r="A57" s="47" t="s">
        <v>84</v>
      </c>
      <c r="B57" s="39" t="s">
        <v>48</v>
      </c>
      <c r="C57" s="40"/>
      <c r="D57" s="40"/>
      <c r="E57" s="41"/>
      <c r="F57" s="41"/>
      <c r="G57" s="42">
        <v>300</v>
      </c>
      <c r="H57" s="41"/>
      <c r="I57" s="41"/>
      <c r="J57" s="41"/>
      <c r="K57" s="41"/>
      <c r="L57" s="41"/>
      <c r="M57" s="59">
        <v>100</v>
      </c>
      <c r="N57" s="41"/>
      <c r="O57" s="41"/>
      <c r="P57" s="59">
        <v>100</v>
      </c>
      <c r="Q57" s="41"/>
      <c r="R57" s="41"/>
      <c r="S57" s="59">
        <v>100</v>
      </c>
    </row>
    <row r="58" spans="1:19" ht="15.75">
      <c r="A58" s="47" t="s">
        <v>49</v>
      </c>
      <c r="B58" s="39" t="s">
        <v>85</v>
      </c>
      <c r="C58" s="40"/>
      <c r="D58" s="40"/>
      <c r="E58" s="41"/>
      <c r="F58" s="41"/>
      <c r="G58" s="42">
        <v>340</v>
      </c>
      <c r="H58" s="41"/>
      <c r="I58" s="41"/>
      <c r="J58" s="41"/>
      <c r="K58" s="41"/>
      <c r="L58" s="41"/>
      <c r="M58" s="42">
        <f>M59+M60+M61+M62+M63+M64+M65</f>
        <v>115</v>
      </c>
      <c r="N58" s="41"/>
      <c r="O58" s="41"/>
      <c r="P58" s="42">
        <f>P59+P60+P61+P62+P63+P64+P65</f>
        <v>105</v>
      </c>
      <c r="Q58" s="41"/>
      <c r="R58" s="41"/>
      <c r="S58" s="42">
        <f>S59+S60+S61+S62+S63+S64+S65+S66</f>
        <v>120</v>
      </c>
    </row>
    <row r="59" spans="1:19" ht="15.75">
      <c r="A59" s="37" t="s">
        <v>50</v>
      </c>
      <c r="B59" s="38" t="s">
        <v>51</v>
      </c>
      <c r="C59" s="40"/>
      <c r="D59" s="40"/>
      <c r="E59" s="41"/>
      <c r="F59" s="41"/>
      <c r="G59" s="41">
        <v>70</v>
      </c>
      <c r="H59" s="41"/>
      <c r="I59" s="41"/>
      <c r="J59" s="41"/>
      <c r="K59" s="41"/>
      <c r="L59" s="41"/>
      <c r="M59" s="41">
        <v>35</v>
      </c>
      <c r="N59" s="41"/>
      <c r="O59" s="41"/>
      <c r="P59" s="41">
        <v>35</v>
      </c>
      <c r="Q59" s="41"/>
      <c r="R59" s="41"/>
      <c r="S59" s="41"/>
    </row>
    <row r="60" spans="1:19" ht="15.75">
      <c r="A60" s="37" t="s">
        <v>52</v>
      </c>
      <c r="B60" s="76" t="s">
        <v>87</v>
      </c>
      <c r="C60" s="40"/>
      <c r="D60" s="40"/>
      <c r="E60" s="41"/>
      <c r="F60" s="41"/>
      <c r="G60" s="41">
        <v>40</v>
      </c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>
        <v>40</v>
      </c>
    </row>
    <row r="61" spans="1:19" ht="31.5">
      <c r="A61" s="77" t="s">
        <v>53</v>
      </c>
      <c r="B61" s="78" t="s">
        <v>167</v>
      </c>
      <c r="C61" s="40"/>
      <c r="D61" s="40"/>
      <c r="E61" s="41"/>
      <c r="F61" s="41"/>
      <c r="G61" s="41">
        <v>30</v>
      </c>
      <c r="H61" s="41"/>
      <c r="I61" s="41"/>
      <c r="J61" s="41"/>
      <c r="K61" s="41"/>
      <c r="L61" s="41"/>
      <c r="M61" s="41">
        <v>30</v>
      </c>
      <c r="N61" s="41"/>
      <c r="O61" s="41"/>
      <c r="P61" s="41"/>
      <c r="Q61" s="41"/>
      <c r="R61" s="41"/>
      <c r="S61" s="41"/>
    </row>
    <row r="62" spans="1:19" ht="15.75">
      <c r="A62" s="77" t="s">
        <v>86</v>
      </c>
      <c r="B62" s="79" t="s">
        <v>193</v>
      </c>
      <c r="C62" s="40"/>
      <c r="D62" s="40"/>
      <c r="E62" s="41"/>
      <c r="F62" s="41"/>
      <c r="G62" s="41">
        <v>40</v>
      </c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>
        <v>40</v>
      </c>
    </row>
    <row r="63" spans="1:19" ht="15.75">
      <c r="A63" s="77" t="s">
        <v>88</v>
      </c>
      <c r="B63" s="40" t="s">
        <v>194</v>
      </c>
      <c r="C63" s="40"/>
      <c r="D63" s="40"/>
      <c r="E63" s="40"/>
      <c r="F63" s="40"/>
      <c r="G63" s="80">
        <v>60</v>
      </c>
      <c r="H63" s="40"/>
      <c r="I63" s="40"/>
      <c r="J63" s="40"/>
      <c r="K63" s="40"/>
      <c r="L63" s="40"/>
      <c r="M63" s="40"/>
      <c r="N63" s="40"/>
      <c r="O63" s="40"/>
      <c r="P63" s="80">
        <v>40</v>
      </c>
      <c r="Q63" s="40"/>
      <c r="R63" s="40"/>
      <c r="S63" s="80">
        <v>20</v>
      </c>
    </row>
    <row r="64" spans="1:19" ht="31.5">
      <c r="A64" s="77" t="s">
        <v>89</v>
      </c>
      <c r="B64" s="67" t="s">
        <v>195</v>
      </c>
      <c r="C64" s="40"/>
      <c r="D64" s="40"/>
      <c r="E64" s="40"/>
      <c r="F64" s="40"/>
      <c r="G64" s="80">
        <v>30</v>
      </c>
      <c r="H64" s="40"/>
      <c r="I64" s="40"/>
      <c r="J64" s="40"/>
      <c r="K64" s="40"/>
      <c r="L64" s="40"/>
      <c r="M64" s="41">
        <v>20</v>
      </c>
      <c r="N64" s="41"/>
      <c r="O64" s="41"/>
      <c r="P64" s="41">
        <v>10</v>
      </c>
      <c r="Q64" s="40"/>
      <c r="R64" s="40"/>
      <c r="S64" s="80"/>
    </row>
    <row r="65" spans="1:19" ht="15.75">
      <c r="A65" s="80" t="s">
        <v>169</v>
      </c>
      <c r="B65" s="40" t="s">
        <v>168</v>
      </c>
      <c r="C65" s="81"/>
      <c r="D65" s="81"/>
      <c r="E65" s="82"/>
      <c r="F65" s="82"/>
      <c r="G65" s="82">
        <v>50</v>
      </c>
      <c r="H65" s="82"/>
      <c r="I65" s="82"/>
      <c r="J65" s="82"/>
      <c r="K65" s="82"/>
      <c r="L65" s="82"/>
      <c r="M65" s="82">
        <v>30</v>
      </c>
      <c r="N65" s="82"/>
      <c r="O65" s="82"/>
      <c r="P65" s="82">
        <v>20</v>
      </c>
      <c r="Q65" s="82"/>
      <c r="R65" s="82"/>
      <c r="S65" s="82"/>
    </row>
    <row r="66" spans="1:19" ht="30" customHeight="1">
      <c r="A66" s="80" t="s">
        <v>169</v>
      </c>
      <c r="B66" s="67" t="s">
        <v>226</v>
      </c>
      <c r="C66" s="81"/>
      <c r="D66" s="81"/>
      <c r="E66" s="82"/>
      <c r="F66" s="82"/>
      <c r="G66" s="82">
        <v>20</v>
      </c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>
        <v>20</v>
      </c>
    </row>
    <row r="67" spans="1:19" ht="15.75">
      <c r="A67" s="47"/>
      <c r="B67" s="56" t="s">
        <v>54</v>
      </c>
      <c r="C67" s="40"/>
      <c r="D67" s="40"/>
      <c r="E67" s="41"/>
      <c r="F67" s="41"/>
      <c r="G67" s="42">
        <f>G56+G57+G58</f>
        <v>4960</v>
      </c>
      <c r="H67" s="41"/>
      <c r="I67" s="41"/>
      <c r="J67" s="41"/>
      <c r="K67" s="41"/>
      <c r="L67" s="41"/>
      <c r="M67" s="42">
        <f>M56+M57+M58</f>
        <v>1655</v>
      </c>
      <c r="N67" s="41"/>
      <c r="O67" s="41"/>
      <c r="P67" s="42">
        <f>P56+P57+P58</f>
        <v>1645</v>
      </c>
      <c r="Q67" s="41"/>
      <c r="R67" s="41"/>
      <c r="S67" s="42">
        <f>S56+S57+S58</f>
        <v>1660</v>
      </c>
    </row>
    <row r="69" spans="1:19" ht="15.75">
      <c r="B69" s="8"/>
      <c r="C69" s="8"/>
      <c r="D69" s="8"/>
      <c r="E69" s="8"/>
      <c r="F69" s="8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9" ht="15.75">
      <c r="B70" s="8"/>
      <c r="C70" s="8"/>
      <c r="D70" s="8"/>
      <c r="E70" s="8"/>
      <c r="F70" s="8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</row>
    <row r="71" spans="1:19" ht="15.75">
      <c r="B71" s="8"/>
      <c r="C71" s="8"/>
      <c r="D71" s="8"/>
      <c r="E71" s="8"/>
      <c r="F71" s="8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</row>
    <row r="72" spans="1:19" ht="15.75">
      <c r="B72" s="8"/>
      <c r="C72" s="8"/>
      <c r="D72" s="8"/>
      <c r="E72" s="8"/>
      <c r="F72" s="8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</row>
    <row r="73" spans="1:19" ht="15.75">
      <c r="B73" s="8"/>
      <c r="C73" s="8"/>
      <c r="D73" s="8"/>
      <c r="E73" s="8"/>
      <c r="F73" s="8"/>
      <c r="G73" s="8"/>
      <c r="H73" s="8"/>
      <c r="I73" s="8"/>
      <c r="J73" s="8"/>
      <c r="K73" s="8"/>
      <c r="L73" s="43"/>
      <c r="M73" s="43"/>
      <c r="N73" s="43"/>
      <c r="O73" s="43"/>
      <c r="P73" s="43"/>
      <c r="Q73" s="43"/>
    </row>
    <row r="74" spans="1:19" ht="15.75">
      <c r="B74" s="8"/>
      <c r="C74" s="8"/>
      <c r="D74" s="8"/>
      <c r="E74" s="8"/>
      <c r="F74" s="8"/>
      <c r="G74" s="8"/>
      <c r="H74" s="8"/>
      <c r="I74" s="8"/>
      <c r="J74" s="8"/>
      <c r="K74" s="8"/>
      <c r="L74" s="43"/>
      <c r="M74" s="43"/>
      <c r="N74" s="43"/>
      <c r="O74" s="43"/>
      <c r="P74" s="43"/>
      <c r="Q74" s="43"/>
    </row>
    <row r="75" spans="1:19" ht="15.75">
      <c r="B75" s="8"/>
      <c r="C75" s="8"/>
      <c r="D75" s="8"/>
      <c r="E75" s="8"/>
      <c r="F75" s="8"/>
      <c r="G75" s="8"/>
      <c r="H75" s="8"/>
      <c r="I75" s="8"/>
      <c r="J75" s="8"/>
      <c r="K75" s="8"/>
      <c r="L75" s="43"/>
      <c r="M75" s="43"/>
      <c r="N75" s="43"/>
      <c r="O75" s="43"/>
      <c r="P75" s="43"/>
      <c r="Q75" s="43"/>
    </row>
    <row r="76" spans="1:19" ht="15.75">
      <c r="B76" s="60"/>
      <c r="C76" s="61"/>
      <c r="D76" s="61"/>
      <c r="E76" s="8"/>
      <c r="F76" s="8"/>
      <c r="G76" s="8"/>
      <c r="H76" s="8"/>
      <c r="I76" s="8"/>
      <c r="J76" s="8"/>
      <c r="K76" s="8"/>
      <c r="L76" s="43"/>
      <c r="M76" s="43"/>
      <c r="N76" s="43"/>
      <c r="O76" s="43"/>
      <c r="P76" s="43"/>
      <c r="Q76" s="43"/>
    </row>
    <row r="77" spans="1:19">
      <c r="B77" s="5"/>
      <c r="C77" s="5"/>
      <c r="D77" s="5"/>
    </row>
  </sheetData>
  <mergeCells count="21">
    <mergeCell ref="Q9:R9"/>
    <mergeCell ref="C1:J1"/>
    <mergeCell ref="A8:A10"/>
    <mergeCell ref="B8:B10"/>
    <mergeCell ref="C8:F8"/>
    <mergeCell ref="G8:J8"/>
    <mergeCell ref="K8:S8"/>
    <mergeCell ref="C9:C10"/>
    <mergeCell ref="D9:D10"/>
    <mergeCell ref="S9:S10"/>
    <mergeCell ref="E9:E10"/>
    <mergeCell ref="F9:F10"/>
    <mergeCell ref="G9:G10"/>
    <mergeCell ref="H9:H10"/>
    <mergeCell ref="I9:I10"/>
    <mergeCell ref="B2:N2"/>
    <mergeCell ref="K9:L9"/>
    <mergeCell ref="M9:M10"/>
    <mergeCell ref="N9:O9"/>
    <mergeCell ref="P9:P10"/>
    <mergeCell ref="J9:J10"/>
  </mergeCells>
  <pageMargins left="0.11811023622047245" right="0.59055118110236227" top="0.45" bottom="0.25" header="0.35" footer="0.2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6:E29"/>
  <sheetViews>
    <sheetView tabSelected="1" topLeftCell="A13" workbookViewId="0">
      <selection activeCell="G19" sqref="G19"/>
    </sheetView>
  </sheetViews>
  <sheetFormatPr defaultRowHeight="15"/>
  <sheetData>
    <row r="26" spans="2:5">
      <c r="B26" t="s">
        <v>221</v>
      </c>
    </row>
    <row r="27" spans="2:5">
      <c r="B27" s="93" t="s">
        <v>236</v>
      </c>
      <c r="C27" s="93"/>
    </row>
    <row r="29" spans="2:5">
      <c r="B29" t="s">
        <v>224</v>
      </c>
      <c r="D29" s="1"/>
      <c r="E29" t="s">
        <v>225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титульный повар,2017</vt:lpstr>
      <vt:lpstr>график учебного процесса</vt:lpstr>
      <vt:lpstr>сводные данные по бюджету време</vt:lpstr>
      <vt:lpstr>учебный план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2017-08-31T05:40:43Z</dcterms:modified>
</cp:coreProperties>
</file>