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tabRatio="612"/>
  </bookViews>
  <sheets>
    <sheet name="титульный электрогазосварщик" sheetId="1" r:id="rId1"/>
    <sheet name="график учебного процесса" sheetId="4" r:id="rId2"/>
    <sheet name="сводные данные" sheetId="3" r:id="rId3"/>
    <sheet name="Рабочий уч план электрогазосвар" sheetId="2" r:id="rId4"/>
  </sheets>
  <calcPr calcId="124519"/>
</workbook>
</file>

<file path=xl/calcChain.xml><?xml version="1.0" encoding="utf-8"?>
<calcChain xmlns="http://schemas.openxmlformats.org/spreadsheetml/2006/main">
  <c r="S56" i="2"/>
  <c r="P56" l="1"/>
  <c r="M56"/>
  <c r="K25" i="3"/>
  <c r="S44" i="2" l="1"/>
  <c r="P44"/>
  <c r="M44"/>
  <c r="H27"/>
  <c r="S31"/>
  <c r="R31"/>
  <c r="Q31"/>
  <c r="P31"/>
  <c r="O31"/>
  <c r="N31"/>
  <c r="M39"/>
  <c r="G44"/>
  <c r="I41"/>
  <c r="G41"/>
  <c r="S41"/>
  <c r="Q41"/>
  <c r="H41"/>
  <c r="S39"/>
  <c r="R39"/>
  <c r="Q39"/>
  <c r="P39"/>
  <c r="O39"/>
  <c r="N39"/>
  <c r="I39"/>
  <c r="H39"/>
  <c r="G39"/>
  <c r="L31"/>
  <c r="K31"/>
  <c r="I31"/>
  <c r="H31"/>
  <c r="G31"/>
  <c r="M31"/>
  <c r="O25" i="3"/>
  <c r="N25"/>
  <c r="M25"/>
  <c r="J25"/>
  <c r="I25"/>
  <c r="I7"/>
  <c r="S27" i="2"/>
  <c r="R27"/>
  <c r="Q27"/>
  <c r="P27"/>
  <c r="O27"/>
  <c r="I27"/>
  <c r="G27"/>
  <c r="P12"/>
  <c r="O12"/>
  <c r="N12"/>
  <c r="M12"/>
  <c r="L12"/>
  <c r="K12"/>
  <c r="I12"/>
  <c r="H12"/>
  <c r="G12"/>
  <c r="G43" s="1"/>
  <c r="M43" l="1"/>
  <c r="M53" s="1"/>
  <c r="S43"/>
  <c r="S53" s="1"/>
  <c r="P43"/>
  <c r="P53" s="1"/>
  <c r="P65" s="1"/>
  <c r="M65"/>
  <c r="H25" i="3"/>
  <c r="G53" i="2"/>
  <c r="G65" s="1"/>
  <c r="S65" l="1"/>
</calcChain>
</file>

<file path=xl/sharedStrings.xml><?xml version="1.0" encoding="utf-8"?>
<sst xmlns="http://schemas.openxmlformats.org/spreadsheetml/2006/main" count="538" uniqueCount="232">
  <si>
    <t>План учебного процесса</t>
  </si>
  <si>
    <t xml:space="preserve">Форма обучения: дневная                                                                                                                                                                                                                                            </t>
  </si>
  <si>
    <t>Нормативный срок обучения:  2 года 10 месяцев</t>
  </si>
  <si>
    <t>На базе основного среднего образования</t>
  </si>
  <si>
    <t>Индекс  циклов и дисциплин</t>
  </si>
  <si>
    <t>Наименование циклов и дисциплин</t>
  </si>
  <si>
    <t>Форма контроля</t>
  </si>
  <si>
    <t>Объем учебного времени(час)</t>
  </si>
  <si>
    <t>Распределение по семестрам</t>
  </si>
  <si>
    <t>экзамен</t>
  </si>
  <si>
    <t>зачет</t>
  </si>
  <si>
    <t>количество контрольных работ</t>
  </si>
  <si>
    <t>курсовой проект(работа)</t>
  </si>
  <si>
    <t xml:space="preserve">Всего </t>
  </si>
  <si>
    <t>Теоретические занятия</t>
  </si>
  <si>
    <t xml:space="preserve">Практические (лаб-прак) занятия </t>
  </si>
  <si>
    <t>Курсовой проект (работа)</t>
  </si>
  <si>
    <t>I курс</t>
  </si>
  <si>
    <t>II  курс</t>
  </si>
  <si>
    <t>III курс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</si>
  <si>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</si>
  <si>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</si>
  <si>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</si>
  <si>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</si>
  <si>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</si>
  <si>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</si>
  <si>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"Согласовано"</t>
  </si>
  <si>
    <t>"Утверждаю"</t>
  </si>
  <si>
    <t xml:space="preserve">Руководитель управления  </t>
  </si>
  <si>
    <t>Директор КГУ "Агротехнический колледж №7"</t>
  </si>
  <si>
    <t>образования Акмолинской области</t>
  </si>
  <si>
    <t>город Есиль, Есильский район"</t>
  </si>
  <si>
    <t>управления образования Акмолинской области</t>
  </si>
  <si>
    <t>РАБОЧИЙ УЧЕБНЫЙ ПЛАН</t>
  </si>
  <si>
    <t>для подготовки в коммунальном государственном учреждении</t>
  </si>
  <si>
    <t xml:space="preserve"> "Агротехнический колледж №7, город Есиль, Есильский район"</t>
  </si>
  <si>
    <t>ООД 00</t>
  </si>
  <si>
    <t>Общеобразовательные дисциплины</t>
  </si>
  <si>
    <t>ООД 01</t>
  </si>
  <si>
    <t>Казахский язык и литература</t>
  </si>
  <si>
    <t>экз</t>
  </si>
  <si>
    <t>ООД 02</t>
  </si>
  <si>
    <t>Русский язык и литература</t>
  </si>
  <si>
    <t>ООД 03</t>
  </si>
  <si>
    <t>Иностранный язык</t>
  </si>
  <si>
    <t>зач</t>
  </si>
  <si>
    <t>ООД 04</t>
  </si>
  <si>
    <t>История Казахстана</t>
  </si>
  <si>
    <t>ООД 05</t>
  </si>
  <si>
    <t>Всемирная история</t>
  </si>
  <si>
    <t>ООД 06</t>
  </si>
  <si>
    <t>Обществознание</t>
  </si>
  <si>
    <t>ООД 07</t>
  </si>
  <si>
    <t>Математика</t>
  </si>
  <si>
    <t>ООД 08</t>
  </si>
  <si>
    <t>Информатика</t>
  </si>
  <si>
    <t>ООД 09</t>
  </si>
  <si>
    <t>Физика</t>
  </si>
  <si>
    <t>ООД 10</t>
  </si>
  <si>
    <t>Химия</t>
  </si>
  <si>
    <t>ООД 11</t>
  </si>
  <si>
    <t>Биология</t>
  </si>
  <si>
    <t>ООД  12</t>
  </si>
  <si>
    <t>География</t>
  </si>
  <si>
    <t>ООД 13</t>
  </si>
  <si>
    <t>Начальная военная подготовка</t>
  </si>
  <si>
    <t>ООД 14</t>
  </si>
  <si>
    <t>Физическая культура</t>
  </si>
  <si>
    <t>ОГД 00</t>
  </si>
  <si>
    <t>Общегуманитарные дисциплины</t>
  </si>
  <si>
    <t>ОГД 01</t>
  </si>
  <si>
    <t>Профессиональный казахский язык</t>
  </si>
  <si>
    <t>ОГД 02</t>
  </si>
  <si>
    <t>Профессиональный иностранный язык</t>
  </si>
  <si>
    <t>ОГД 03</t>
  </si>
  <si>
    <t>СД 00</t>
  </si>
  <si>
    <t>Специальные дисциплины</t>
  </si>
  <si>
    <t>ОПД 00</t>
  </si>
  <si>
    <t>Общепрофессиональные дисциплины</t>
  </si>
  <si>
    <t>ОПД 01</t>
  </si>
  <si>
    <t>Черчение</t>
  </si>
  <si>
    <t xml:space="preserve">ОПД 02 </t>
  </si>
  <si>
    <t>ОПД 03</t>
  </si>
  <si>
    <t>ОПД 05</t>
  </si>
  <si>
    <t>ОПД 06</t>
  </si>
  <si>
    <t>СД 01</t>
  </si>
  <si>
    <t>ДО 00</t>
  </si>
  <si>
    <t>Дисциплины, определяемые организацией образования</t>
  </si>
  <si>
    <t>ДО 01</t>
  </si>
  <si>
    <t>Казахстанское право</t>
  </si>
  <si>
    <t>Всего теоретического обучения</t>
  </si>
  <si>
    <t>ПО и ПП</t>
  </si>
  <si>
    <t>Производственное обучение и профессиональная практика</t>
  </si>
  <si>
    <t>ПО 01</t>
  </si>
  <si>
    <t>Учебная практика</t>
  </si>
  <si>
    <t>ПП 01</t>
  </si>
  <si>
    <t>Технологическая практика</t>
  </si>
  <si>
    <t>ПА 00</t>
  </si>
  <si>
    <t>Промежуточная аттестация</t>
  </si>
  <si>
    <t>ИА 00</t>
  </si>
  <si>
    <t>Итоговая аттестация</t>
  </si>
  <si>
    <t>ИА 01</t>
  </si>
  <si>
    <t>ИА 02</t>
  </si>
  <si>
    <t>Оценка уровня профессиональной подготовленности и присвоения квалификации</t>
  </si>
  <si>
    <t xml:space="preserve">Итого на обязательное обучение </t>
  </si>
  <si>
    <t>К</t>
  </si>
  <si>
    <t>Консультации</t>
  </si>
  <si>
    <t>Ф 00</t>
  </si>
  <si>
    <t>Факультативные занятия</t>
  </si>
  <si>
    <t>Ф 01</t>
  </si>
  <si>
    <t>Самопознание</t>
  </si>
  <si>
    <t>Ф 02</t>
  </si>
  <si>
    <t>Валеология</t>
  </si>
  <si>
    <t>Ф 03</t>
  </si>
  <si>
    <t>Основы делопроизводства</t>
  </si>
  <si>
    <t>Ф 04</t>
  </si>
  <si>
    <t>Акмеология профессионального успеха</t>
  </si>
  <si>
    <t>Ф 05</t>
  </si>
  <si>
    <t>Здоровый образ жизни -залог процветания нации</t>
  </si>
  <si>
    <t>Ф 06</t>
  </si>
  <si>
    <t xml:space="preserve">Защитник Отечества </t>
  </si>
  <si>
    <t xml:space="preserve">Всего: </t>
  </si>
  <si>
    <t>Итого часов на I курсе</t>
  </si>
  <si>
    <t>Итого часов на II курсе</t>
  </si>
  <si>
    <t>Итого часов на III  курсе</t>
  </si>
  <si>
    <t>Слесарно-ремонтное дело</t>
  </si>
  <si>
    <t>Ф 07</t>
  </si>
  <si>
    <t>Сводные данные графика учебного процесса</t>
  </si>
  <si>
    <t>Количество недель по курсам</t>
  </si>
  <si>
    <t>1 курс</t>
  </si>
  <si>
    <t>2 курс</t>
  </si>
  <si>
    <t>3 курс</t>
  </si>
  <si>
    <t>Продолжительность учебного года, в том числе</t>
  </si>
  <si>
    <t>1-ое полугодие, в том числе</t>
  </si>
  <si>
    <t>Профессиональная практика</t>
  </si>
  <si>
    <t>Зимние каникулы</t>
  </si>
  <si>
    <t>2-ое полугодие, в том числе</t>
  </si>
  <si>
    <t>-</t>
  </si>
  <si>
    <t>Экзамены</t>
  </si>
  <si>
    <t>Праздничные дни</t>
  </si>
  <si>
    <t>Летние каникулы</t>
  </si>
  <si>
    <t>Сводные данные по бюджетному времени</t>
  </si>
  <si>
    <t>курсы</t>
  </si>
  <si>
    <t>Всего (недель)</t>
  </si>
  <si>
    <t>Из них</t>
  </si>
  <si>
    <t>Всего учебных часов</t>
  </si>
  <si>
    <t>Теоретическое обучение</t>
  </si>
  <si>
    <t>Профессиональное обучение</t>
  </si>
  <si>
    <t>Оценка уровня профессиональной подготовленности</t>
  </si>
  <si>
    <t>Количество  учебных недель</t>
  </si>
  <si>
    <t>Праздничные дни (недель)</t>
  </si>
  <si>
    <t>Каникулы (недель)</t>
  </si>
  <si>
    <t>Экзамены (недель)</t>
  </si>
  <si>
    <t>Всего часов</t>
  </si>
  <si>
    <t>Всего</t>
  </si>
  <si>
    <t>Факультативы</t>
  </si>
  <si>
    <t>Промежуточная  (итоговая)  аттестация</t>
  </si>
  <si>
    <t>График учебного процесса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</si>
  <si>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</si>
  <si>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</si>
  <si>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</si>
  <si>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</si>
  <si>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</si>
  <si>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</si>
  <si>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</si>
  <si>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</si>
  <si>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</si>
  <si>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</si>
  <si>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</si>
  <si>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</si>
  <si>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</si>
  <si>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</si>
  <si>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т/о</t>
  </si>
  <si>
    <t>к</t>
  </si>
  <si>
    <t>э</t>
  </si>
  <si>
    <t>II</t>
  </si>
  <si>
    <t>с</t>
  </si>
  <si>
    <t>III</t>
  </si>
  <si>
    <t>и</t>
  </si>
  <si>
    <t>в</t>
  </si>
  <si>
    <t>Условные обозначения:</t>
  </si>
  <si>
    <t>Э - экзамены</t>
  </si>
  <si>
    <t>С - военно - полевые сборы</t>
  </si>
  <si>
    <t>36/24/12/6-количество часов в неделю</t>
  </si>
  <si>
    <t>Форма обучения: очная, дневная</t>
  </si>
  <si>
    <t xml:space="preserve">Примечание: Сроки проведения производственной и профессиональной практики могут  переноситься </t>
  </si>
  <si>
    <t xml:space="preserve">   в зависимости от различных условий и региональных особенностей.</t>
  </si>
  <si>
    <t>в-выпуск</t>
  </si>
  <si>
    <t>Специальность: 1114000 "Сварочное дело (по видам)"</t>
  </si>
  <si>
    <t>Директор   ИП "Бальцер"</t>
  </si>
  <si>
    <t>Квалификация: 111404 2 "Электрогазосварщик"</t>
  </si>
  <si>
    <t xml:space="preserve">Электротехника </t>
  </si>
  <si>
    <t>Основы рыночной экономики</t>
  </si>
  <si>
    <t>Психология и этика профессиональной деятельности</t>
  </si>
  <si>
    <t>ОПД 04</t>
  </si>
  <si>
    <t>Основы стандартизации, сертификации и метрологии</t>
  </si>
  <si>
    <t>Охрана труда и основы промышленной экологии</t>
  </si>
  <si>
    <t>ОПД 07</t>
  </si>
  <si>
    <t>Материаловедение</t>
  </si>
  <si>
    <t>Специальная технология</t>
  </si>
  <si>
    <t>ПП 02</t>
  </si>
  <si>
    <t>ПП 03</t>
  </si>
  <si>
    <t>Преддипломная практика</t>
  </si>
  <si>
    <t xml:space="preserve">Производственное обучение </t>
  </si>
  <si>
    <t>Специальность:  1114000 "Сварочное дело (по видам)"</t>
  </si>
  <si>
    <t>Квалификация:  111404 2 "Электрогазосварщик"</t>
  </si>
  <si>
    <t>технологическая практика</t>
  </si>
  <si>
    <t>п/о</t>
  </si>
  <si>
    <t xml:space="preserve"> каникулы</t>
  </si>
  <si>
    <t xml:space="preserve">   учебная практика</t>
  </si>
  <si>
    <t xml:space="preserve"> производственное обучение</t>
  </si>
  <si>
    <t xml:space="preserve"> теоретическое обучение</t>
  </si>
  <si>
    <t xml:space="preserve">пд </t>
  </si>
  <si>
    <t xml:space="preserve"> преддипломная  практика</t>
  </si>
  <si>
    <t>уп</t>
  </si>
  <si>
    <t>тп</t>
  </si>
  <si>
    <t>пд</t>
  </si>
  <si>
    <r>
      <t>__________</t>
    </r>
    <r>
      <rPr>
        <b/>
        <sz val="12"/>
        <rFont val="Times New Roman"/>
        <family val="1"/>
        <charset val="204"/>
      </rPr>
      <t>Б. Избасарова</t>
    </r>
  </si>
  <si>
    <r>
      <t>_________________</t>
    </r>
    <r>
      <rPr>
        <b/>
        <sz val="12"/>
        <rFont val="Times New Roman"/>
        <family val="1"/>
        <charset val="204"/>
      </rPr>
      <t xml:space="preserve"> В. Бальцер</t>
    </r>
  </si>
  <si>
    <r>
      <t xml:space="preserve">                                _____________ </t>
    </r>
    <r>
      <rPr>
        <b/>
        <sz val="12"/>
        <rFont val="Times New Roman"/>
        <family val="1"/>
        <charset val="204"/>
      </rPr>
      <t>Л. Клименко</t>
    </r>
  </si>
  <si>
    <t>"___" __________ 2016г.</t>
  </si>
  <si>
    <t>"___"______________2016 г.</t>
  </si>
  <si>
    <t xml:space="preserve">                 "___" ___________2016 г.</t>
  </si>
  <si>
    <t xml:space="preserve">Нормативный срок обучения:  2 года 10 месяцев на базе основного  среднего образования </t>
  </si>
  <si>
    <t>Годы обучения по данному плану: 2016-2017 учебный год</t>
  </si>
  <si>
    <t>2017-2018 учебный год</t>
  </si>
  <si>
    <t>2018-2019 учебный год</t>
  </si>
  <si>
    <t>Код и наименование специальности:  1114000 "Сварочное дело (по видам)"</t>
  </si>
  <si>
    <t>Код и наименование квалификации: 111404  2 "Электрогазосварщик"</t>
  </si>
  <si>
    <t>Код и профиль образования:  1100000 "Транспорт (по отраслям)"</t>
  </si>
  <si>
    <t>Ф 08</t>
  </si>
  <si>
    <t>Основы предпринимательской деятельности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</si>
</sst>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3" fillId="0" borderId="8" xfId="0" applyFont="1" applyBorder="1"/>
    <xf numFmtId="0" fontId="1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15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3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textRotation="90" wrapText="1"/>
    </xf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wrapText="1"/>
    </xf>
    <xf numFmtId="0" fontId="0" fillId="2" borderId="7" xfId="0" applyFont="1" applyFill="1" applyBorder="1"/>
    <xf numFmtId="0" fontId="13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11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2" borderId="0" xfId="0" applyFont="1" applyFill="1"/>
    <xf numFmtId="0" fontId="9" fillId="2" borderId="0" xfId="0" applyFont="1" applyFill="1"/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/>
    <xf numFmtId="0" fontId="20" fillId="0" borderId="1" xfId="0" applyFont="1" applyBorder="1" applyAlignment="1">
      <alignment horizontal="center" vertical="center" wrapText="1"/>
    </xf>
    <xf numFmtId="0" fontId="19" fillId="0" borderId="7" xfId="0" applyFont="1" applyBorder="1"/>
    <xf numFmtId="0" fontId="11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 wrapText="1" shrinkToFit="1"/>
    </xf>
    <xf numFmtId="0" fontId="14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/>
    </xf>
    <xf numFmtId="0" fontId="1" fillId="2" borderId="6" xfId="0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99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1"/>
  <sheetViews>
    <sheetView tabSelected="1" topLeftCell="A16" workbookViewId="0">
      <selection activeCell="B23" sqref="B23"/>
    </sheetView>
  </sheetViews>
  <sheetFormatPr defaultRowHeight="14.4"/>
  <sheetData>
    <row r="3" spans="1:14" ht="15.6">
      <c r="A3" s="2"/>
      <c r="B3" s="79" t="s">
        <v>26</v>
      </c>
      <c r="C3" s="2"/>
      <c r="D3" s="2"/>
      <c r="E3" s="2"/>
      <c r="F3" s="79" t="s">
        <v>26</v>
      </c>
      <c r="G3" s="2"/>
      <c r="H3" s="2"/>
      <c r="I3" s="2"/>
      <c r="J3" s="2"/>
      <c r="K3" s="89" t="s">
        <v>27</v>
      </c>
      <c r="L3" s="89"/>
      <c r="M3" s="2"/>
      <c r="N3" s="2"/>
    </row>
    <row r="4" spans="1:14" ht="15.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6">
      <c r="A5" s="86" t="s">
        <v>28</v>
      </c>
      <c r="B5" s="87"/>
      <c r="C5" s="87"/>
      <c r="D5" s="87"/>
      <c r="E5" s="86" t="s">
        <v>189</v>
      </c>
      <c r="F5" s="87"/>
      <c r="G5" s="87"/>
      <c r="H5" s="87"/>
      <c r="I5" s="2"/>
      <c r="J5" s="80" t="s">
        <v>29</v>
      </c>
      <c r="K5" s="80"/>
      <c r="L5" s="80"/>
      <c r="M5" s="2"/>
      <c r="N5" s="2"/>
    </row>
    <row r="6" spans="1:14" ht="15.6">
      <c r="A6" s="86" t="s">
        <v>30</v>
      </c>
      <c r="B6" s="87"/>
      <c r="C6" s="87"/>
      <c r="D6" s="87"/>
      <c r="E6" s="87"/>
      <c r="F6" s="87"/>
      <c r="G6" s="87"/>
      <c r="H6" s="87"/>
      <c r="I6" s="2"/>
      <c r="J6" s="90" t="s">
        <v>31</v>
      </c>
      <c r="K6" s="90"/>
      <c r="L6" s="90"/>
      <c r="M6" s="90"/>
      <c r="N6" s="2"/>
    </row>
    <row r="7" spans="1:14" ht="15.6">
      <c r="A7" s="86"/>
      <c r="B7" s="87"/>
      <c r="C7" s="87"/>
      <c r="D7" s="81"/>
      <c r="E7" s="2"/>
      <c r="F7" s="2"/>
      <c r="G7" s="2"/>
      <c r="H7" s="2"/>
      <c r="I7" s="2"/>
      <c r="J7" s="87" t="s">
        <v>32</v>
      </c>
      <c r="K7" s="87"/>
      <c r="L7" s="87"/>
      <c r="M7" s="87"/>
      <c r="N7" s="2"/>
    </row>
    <row r="8" spans="1:14" ht="15.6">
      <c r="A8" s="86" t="s">
        <v>217</v>
      </c>
      <c r="B8" s="86"/>
      <c r="C8" s="86"/>
      <c r="D8" s="86"/>
      <c r="E8" s="86" t="s">
        <v>218</v>
      </c>
      <c r="F8" s="87"/>
      <c r="G8" s="87"/>
      <c r="H8" s="87"/>
      <c r="I8" s="82" t="s">
        <v>219</v>
      </c>
      <c r="J8" s="80"/>
      <c r="K8" s="80"/>
      <c r="L8" s="80"/>
      <c r="M8" s="2"/>
      <c r="N8" s="2"/>
    </row>
    <row r="9" spans="1:14" ht="15.6">
      <c r="A9" s="72"/>
      <c r="B9" s="81"/>
      <c r="C9" s="81"/>
      <c r="D9" s="81"/>
      <c r="E9" s="2"/>
      <c r="F9" s="2"/>
      <c r="G9" s="2"/>
      <c r="H9" s="2"/>
      <c r="I9" s="81"/>
      <c r="J9" s="2"/>
      <c r="K9" s="2"/>
      <c r="L9" s="2"/>
      <c r="M9" s="2"/>
      <c r="N9" s="2"/>
    </row>
    <row r="10" spans="1:14" ht="15" customHeight="1">
      <c r="A10" s="86" t="s">
        <v>220</v>
      </c>
      <c r="B10" s="87"/>
      <c r="C10" s="87"/>
      <c r="D10" s="81"/>
      <c r="E10" s="86" t="s">
        <v>221</v>
      </c>
      <c r="F10" s="87"/>
      <c r="G10" s="87"/>
      <c r="H10" s="87"/>
      <c r="I10" s="86" t="s">
        <v>222</v>
      </c>
      <c r="J10" s="86"/>
      <c r="K10" s="86"/>
      <c r="L10" s="86"/>
      <c r="M10" s="86"/>
      <c r="N10" s="2"/>
    </row>
    <row r="11" spans="1:14" ht="15.6">
      <c r="A11" s="2"/>
      <c r="B11" s="2"/>
      <c r="C11" s="2"/>
      <c r="D11" s="2"/>
      <c r="E11" s="87"/>
      <c r="F11" s="87"/>
      <c r="G11" s="87"/>
      <c r="H11" s="87"/>
      <c r="I11" s="81"/>
      <c r="J11" s="2"/>
      <c r="K11" s="2"/>
      <c r="L11" s="2"/>
      <c r="M11" s="2"/>
      <c r="N11" s="2"/>
    </row>
    <row r="12" spans="1:14">
      <c r="A12" s="5"/>
      <c r="B12" s="5"/>
      <c r="C12" s="5"/>
      <c r="D12" s="5"/>
      <c r="E12" s="5"/>
      <c r="F12" s="5"/>
      <c r="G12" s="5"/>
      <c r="H12" s="5"/>
      <c r="I12" s="5"/>
    </row>
    <row r="13" spans="1:14" ht="18.75" customHeight="1">
      <c r="A13" s="5"/>
      <c r="B13" s="5"/>
      <c r="C13" s="5"/>
      <c r="D13" s="5"/>
      <c r="E13" s="5"/>
      <c r="F13" s="88" t="s">
        <v>33</v>
      </c>
      <c r="G13" s="88"/>
      <c r="H13" s="88"/>
      <c r="I13" s="88"/>
      <c r="J13" s="88"/>
      <c r="K13" s="88"/>
    </row>
    <row r="14" spans="1:14" ht="7.8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14" ht="16.2" customHeight="1">
      <c r="A15" s="5"/>
      <c r="B15" s="5"/>
      <c r="C15" s="5"/>
      <c r="D15" s="84" t="s">
        <v>34</v>
      </c>
      <c r="E15" s="84"/>
      <c r="F15" s="84"/>
      <c r="G15" s="84"/>
      <c r="H15" s="84"/>
      <c r="I15" s="84"/>
      <c r="J15" s="84"/>
      <c r="K15" s="84"/>
      <c r="L15" s="84"/>
    </row>
    <row r="16" spans="1:14" ht="16.2" customHeight="1">
      <c r="A16" s="26"/>
      <c r="B16" s="26"/>
      <c r="C16" s="26"/>
      <c r="D16" s="84" t="s">
        <v>35</v>
      </c>
      <c r="E16" s="84"/>
      <c r="F16" s="84"/>
      <c r="G16" s="84"/>
      <c r="H16" s="84"/>
      <c r="I16" s="84"/>
      <c r="J16" s="84"/>
      <c r="K16" s="84"/>
      <c r="L16" s="84"/>
    </row>
    <row r="17" spans="1:12" ht="17.399999999999999" customHeight="1">
      <c r="A17" s="26"/>
      <c r="B17" s="26"/>
      <c r="C17" s="26"/>
      <c r="D17" s="84" t="s">
        <v>32</v>
      </c>
      <c r="E17" s="84"/>
      <c r="F17" s="84"/>
      <c r="G17" s="84"/>
      <c r="H17" s="84"/>
      <c r="I17" s="84"/>
      <c r="J17" s="84"/>
      <c r="K17" s="84"/>
      <c r="L17" s="84"/>
    </row>
    <row r="18" spans="1:12" ht="15.6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ht="15.6">
      <c r="A19" s="7"/>
      <c r="B19" s="3" t="s">
        <v>229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9.6" customHeight="1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5.6">
      <c r="B21" s="13" t="s">
        <v>227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0.199999999999999" customHeight="1">
      <c r="B22" s="1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ht="15.6">
      <c r="B23" s="13" t="s">
        <v>228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.6">
      <c r="B25" s="13" t="s">
        <v>184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0.8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5.6">
      <c r="B27" s="13" t="s">
        <v>223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0.199999999999999" customHeigh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.6">
      <c r="B29" s="13" t="s">
        <v>224</v>
      </c>
      <c r="C29" s="13"/>
      <c r="D29" s="13"/>
      <c r="E29" s="13"/>
      <c r="F29" s="13"/>
      <c r="G29" s="13"/>
      <c r="H29" s="27"/>
      <c r="I29" s="27"/>
      <c r="J29" s="27"/>
      <c r="K29" s="27"/>
      <c r="L29" s="27"/>
    </row>
    <row r="30" spans="1:12" ht="15.6">
      <c r="F30" s="13" t="s">
        <v>225</v>
      </c>
      <c r="G30" s="13"/>
      <c r="H30" s="13"/>
    </row>
    <row r="31" spans="1:12" ht="15.6">
      <c r="F31" s="13" t="s">
        <v>226</v>
      </c>
      <c r="G31" s="13"/>
      <c r="H31" s="13"/>
    </row>
  </sheetData>
  <mergeCells count="19">
    <mergeCell ref="K3:L3"/>
    <mergeCell ref="A5:D5"/>
    <mergeCell ref="E5:H5"/>
    <mergeCell ref="A6:D6"/>
    <mergeCell ref="E6:H6"/>
    <mergeCell ref="J6:M6"/>
    <mergeCell ref="D15:L15"/>
    <mergeCell ref="D16:L16"/>
    <mergeCell ref="D17:L17"/>
    <mergeCell ref="A18:L18"/>
    <mergeCell ref="A7:C7"/>
    <mergeCell ref="J7:M7"/>
    <mergeCell ref="A8:D8"/>
    <mergeCell ref="E8:H8"/>
    <mergeCell ref="A10:C10"/>
    <mergeCell ref="E10:H10"/>
    <mergeCell ref="E11:H11"/>
    <mergeCell ref="I10:M10"/>
    <mergeCell ref="F13:K1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7"/>
  <sheetViews>
    <sheetView topLeftCell="A7" workbookViewId="0">
      <selection activeCell="U16" sqref="U16:AN16"/>
    </sheetView>
  </sheetViews>
  <sheetFormatPr defaultRowHeight="14.4"/>
  <cols>
    <col min="1" max="1" width="3.5546875" customWidth="1"/>
    <col min="2" max="2" width="3.109375" customWidth="1"/>
    <col min="3" max="3" width="2.88671875" customWidth="1"/>
    <col min="4" max="4" width="2.6640625" customWidth="1"/>
    <col min="5" max="5" width="3" customWidth="1"/>
    <col min="6" max="7" width="2.88671875" customWidth="1"/>
    <col min="8" max="11" width="2.6640625" customWidth="1"/>
    <col min="12" max="12" width="3" customWidth="1"/>
    <col min="13" max="14" width="2.6640625" customWidth="1"/>
    <col min="15" max="15" width="2.88671875" customWidth="1"/>
    <col min="16" max="18" width="2.6640625" customWidth="1"/>
    <col min="19" max="19" width="1.6640625" customWidth="1"/>
    <col min="20" max="20" width="1.44140625" customWidth="1"/>
    <col min="21" max="22" width="2.6640625" customWidth="1"/>
    <col min="23" max="23" width="3.109375" customWidth="1"/>
    <col min="24" max="24" width="2.88671875" customWidth="1"/>
    <col min="25" max="26" width="2.6640625" customWidth="1"/>
    <col min="27" max="27" width="3.109375" customWidth="1"/>
    <col min="28" max="28" width="3" customWidth="1"/>
    <col min="29" max="30" width="2.6640625" customWidth="1"/>
    <col min="31" max="32" width="2.88671875" customWidth="1"/>
    <col min="33" max="33" width="3" customWidth="1"/>
    <col min="34" max="34" width="3.109375" customWidth="1"/>
    <col min="35" max="35" width="2.88671875" customWidth="1"/>
    <col min="36" max="36" width="2.6640625" customWidth="1"/>
    <col min="37" max="37" width="2.88671875" customWidth="1"/>
    <col min="38" max="38" width="2.6640625" customWidth="1"/>
    <col min="39" max="39" width="2.88671875" customWidth="1"/>
    <col min="40" max="40" width="3.109375" customWidth="1"/>
    <col min="41" max="41" width="2.6640625" customWidth="1"/>
    <col min="42" max="43" width="3" customWidth="1"/>
    <col min="44" max="44" width="2.6640625" customWidth="1"/>
    <col min="45" max="45" width="2.5546875" customWidth="1"/>
    <col min="46" max="46" width="2.88671875" customWidth="1"/>
    <col min="47" max="47" width="2.33203125" customWidth="1"/>
    <col min="48" max="48" width="2.44140625" customWidth="1"/>
    <col min="49" max="49" width="2.5546875" customWidth="1"/>
    <col min="50" max="50" width="2.44140625" customWidth="1"/>
    <col min="51" max="51" width="1.88671875" customWidth="1"/>
    <col min="52" max="53" width="2" customWidth="1"/>
  </cols>
  <sheetData>
    <row r="1" spans="1:53" ht="15.6">
      <c r="B1" s="13"/>
      <c r="O1" s="3"/>
      <c r="P1" s="3" t="s">
        <v>157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</row>
    <row r="2" spans="1:53" ht="15.6">
      <c r="C2" s="13"/>
      <c r="D2" s="13"/>
      <c r="E2" s="13"/>
      <c r="F2" s="13"/>
      <c r="G2" s="13"/>
      <c r="H2" s="3"/>
      <c r="I2" s="3"/>
      <c r="J2" s="3"/>
      <c r="K2" s="3"/>
      <c r="L2" s="13" t="s">
        <v>204</v>
      </c>
      <c r="M2" s="3"/>
      <c r="N2" s="3"/>
      <c r="O2" s="3"/>
      <c r="P2" s="3"/>
      <c r="Q2" s="3"/>
      <c r="R2" s="3"/>
      <c r="S2" s="3"/>
      <c r="T2" s="3"/>
      <c r="V2" s="3"/>
      <c r="W2" s="3"/>
      <c r="X2" s="3"/>
      <c r="Y2" s="3"/>
      <c r="Z2" s="3"/>
      <c r="AA2" s="3"/>
    </row>
    <row r="3" spans="1:53" ht="15.6">
      <c r="C3" s="13"/>
      <c r="D3" s="13"/>
      <c r="E3" s="13"/>
      <c r="G3" s="13"/>
      <c r="H3" s="8"/>
      <c r="I3" s="8"/>
      <c r="J3" s="8"/>
      <c r="K3" s="8"/>
      <c r="L3" s="13" t="s">
        <v>205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5" spans="1:53" ht="14.4" customHeight="1">
      <c r="A5" s="25" t="s">
        <v>158</v>
      </c>
      <c r="B5" s="95" t="s">
        <v>159</v>
      </c>
      <c r="C5" s="95"/>
      <c r="D5" s="95"/>
      <c r="E5" s="95"/>
      <c r="F5" s="95" t="s">
        <v>160</v>
      </c>
      <c r="G5" s="95"/>
      <c r="H5" s="95"/>
      <c r="I5" s="95"/>
      <c r="J5" s="95" t="s">
        <v>161</v>
      </c>
      <c r="K5" s="95"/>
      <c r="L5" s="95"/>
      <c r="M5" s="95"/>
      <c r="N5" s="95"/>
      <c r="O5" s="95" t="s">
        <v>162</v>
      </c>
      <c r="P5" s="95"/>
      <c r="Q5" s="95"/>
      <c r="R5" s="95"/>
      <c r="S5" s="95" t="s">
        <v>163</v>
      </c>
      <c r="T5" s="95"/>
      <c r="U5" s="95"/>
      <c r="V5" s="95"/>
      <c r="W5" s="95" t="s">
        <v>164</v>
      </c>
      <c r="X5" s="95"/>
      <c r="Y5" s="95"/>
      <c r="Z5" s="95"/>
      <c r="AA5" s="95" t="s">
        <v>165</v>
      </c>
      <c r="AB5" s="95"/>
      <c r="AC5" s="95"/>
      <c r="AD5" s="95"/>
      <c r="AE5" s="95"/>
      <c r="AF5" s="95" t="s">
        <v>166</v>
      </c>
      <c r="AG5" s="95"/>
      <c r="AH5" s="95"/>
      <c r="AI5" s="95"/>
      <c r="AJ5" s="95" t="s">
        <v>167</v>
      </c>
      <c r="AK5" s="95"/>
      <c r="AL5" s="95"/>
      <c r="AM5" s="95"/>
      <c r="AN5" s="95" t="s">
        <v>168</v>
      </c>
      <c r="AO5" s="95"/>
      <c r="AP5" s="95"/>
      <c r="AQ5" s="95"/>
      <c r="AR5" s="95"/>
      <c r="AS5" s="95" t="s">
        <v>169</v>
      </c>
      <c r="AT5" s="95"/>
      <c r="AU5" s="95"/>
      <c r="AV5" s="95"/>
      <c r="AW5" s="95" t="s">
        <v>170</v>
      </c>
      <c r="AX5" s="95"/>
      <c r="AY5" s="95"/>
      <c r="AZ5" s="95"/>
      <c r="BA5" s="95"/>
    </row>
    <row r="6" spans="1:53" ht="14.4" customHeight="1">
      <c r="A6" s="71"/>
      <c r="B6" s="73">
        <v>1</v>
      </c>
      <c r="C6" s="73">
        <v>2</v>
      </c>
      <c r="D6" s="73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17</v>
      </c>
      <c r="S6" s="76">
        <v>18</v>
      </c>
      <c r="T6" s="76">
        <v>19</v>
      </c>
      <c r="U6" s="74">
        <v>20</v>
      </c>
      <c r="V6" s="74">
        <v>21</v>
      </c>
      <c r="W6" s="74">
        <v>22</v>
      </c>
      <c r="X6" s="74">
        <v>23</v>
      </c>
      <c r="Y6" s="74">
        <v>24</v>
      </c>
      <c r="Z6" s="74">
        <v>25</v>
      </c>
      <c r="AA6" s="74">
        <v>26</v>
      </c>
      <c r="AB6" s="74">
        <v>27</v>
      </c>
      <c r="AC6" s="74">
        <v>28</v>
      </c>
      <c r="AD6" s="74">
        <v>29</v>
      </c>
      <c r="AE6" s="74">
        <v>30</v>
      </c>
      <c r="AF6" s="74">
        <v>31</v>
      </c>
      <c r="AG6" s="74">
        <v>32</v>
      </c>
      <c r="AH6" s="74">
        <v>33</v>
      </c>
      <c r="AI6" s="74">
        <v>34</v>
      </c>
      <c r="AJ6" s="74">
        <v>35</v>
      </c>
      <c r="AK6" s="74">
        <v>36</v>
      </c>
      <c r="AL6" s="74">
        <v>37</v>
      </c>
      <c r="AM6" s="74">
        <v>38</v>
      </c>
      <c r="AN6" s="73">
        <v>39</v>
      </c>
      <c r="AO6" s="73">
        <v>40</v>
      </c>
      <c r="AP6" s="74">
        <v>41</v>
      </c>
      <c r="AQ6" s="74">
        <v>42</v>
      </c>
      <c r="AR6" s="77">
        <v>43</v>
      </c>
      <c r="AS6" s="73">
        <v>44</v>
      </c>
      <c r="AT6" s="73">
        <v>45</v>
      </c>
      <c r="AU6" s="73">
        <v>46</v>
      </c>
      <c r="AV6" s="73">
        <v>47</v>
      </c>
      <c r="AW6" s="73">
        <v>48</v>
      </c>
      <c r="AX6" s="73">
        <v>49</v>
      </c>
      <c r="AY6" s="73">
        <v>50</v>
      </c>
      <c r="AZ6" s="73">
        <v>51</v>
      </c>
      <c r="BA6" s="73">
        <v>52</v>
      </c>
    </row>
    <row r="7" spans="1:53" ht="24">
      <c r="A7" s="98" t="s">
        <v>171</v>
      </c>
      <c r="B7" s="91" t="s">
        <v>172</v>
      </c>
      <c r="C7" s="91" t="s">
        <v>172</v>
      </c>
      <c r="D7" s="91" t="s">
        <v>172</v>
      </c>
      <c r="E7" s="56" t="s">
        <v>172</v>
      </c>
      <c r="F7" s="56" t="s">
        <v>172</v>
      </c>
      <c r="G7" s="56" t="s">
        <v>172</v>
      </c>
      <c r="H7" s="56" t="s">
        <v>172</v>
      </c>
      <c r="I7" s="56" t="s">
        <v>172</v>
      </c>
      <c r="J7" s="56" t="s">
        <v>172</v>
      </c>
      <c r="K7" s="56" t="s">
        <v>172</v>
      </c>
      <c r="L7" s="56" t="s">
        <v>172</v>
      </c>
      <c r="M7" s="56" t="s">
        <v>172</v>
      </c>
      <c r="N7" s="56" t="s">
        <v>172</v>
      </c>
      <c r="O7" s="56" t="s">
        <v>172</v>
      </c>
      <c r="P7" s="56" t="s">
        <v>172</v>
      </c>
      <c r="Q7" s="56" t="s">
        <v>172</v>
      </c>
      <c r="R7" s="56" t="s">
        <v>172</v>
      </c>
      <c r="S7" s="91" t="s">
        <v>173</v>
      </c>
      <c r="T7" s="91" t="s">
        <v>173</v>
      </c>
      <c r="U7" s="56" t="s">
        <v>172</v>
      </c>
      <c r="V7" s="56" t="s">
        <v>172</v>
      </c>
      <c r="W7" s="56" t="s">
        <v>172</v>
      </c>
      <c r="X7" s="56" t="s">
        <v>172</v>
      </c>
      <c r="Y7" s="56" t="s">
        <v>172</v>
      </c>
      <c r="Z7" s="56" t="s">
        <v>172</v>
      </c>
      <c r="AA7" s="56" t="s">
        <v>172</v>
      </c>
      <c r="AB7" s="56" t="s">
        <v>172</v>
      </c>
      <c r="AC7" s="56" t="s">
        <v>172</v>
      </c>
      <c r="AD7" s="56" t="s">
        <v>172</v>
      </c>
      <c r="AE7" s="56" t="s">
        <v>172</v>
      </c>
      <c r="AF7" s="56" t="s">
        <v>172</v>
      </c>
      <c r="AG7" s="56" t="s">
        <v>172</v>
      </c>
      <c r="AH7" s="56" t="s">
        <v>172</v>
      </c>
      <c r="AI7" s="56" t="s">
        <v>172</v>
      </c>
      <c r="AJ7" s="56" t="s">
        <v>172</v>
      </c>
      <c r="AK7" s="56" t="s">
        <v>172</v>
      </c>
      <c r="AL7" s="56" t="s">
        <v>172</v>
      </c>
      <c r="AM7" s="56" t="s">
        <v>172</v>
      </c>
      <c r="AN7" s="56" t="s">
        <v>172</v>
      </c>
      <c r="AO7" s="93" t="s">
        <v>174</v>
      </c>
      <c r="AP7" s="93" t="s">
        <v>174</v>
      </c>
      <c r="AQ7" s="56" t="s">
        <v>172</v>
      </c>
      <c r="AR7" s="96" t="s">
        <v>172</v>
      </c>
      <c r="AS7" s="91" t="s">
        <v>173</v>
      </c>
      <c r="AT7" s="91" t="s">
        <v>173</v>
      </c>
      <c r="AU7" s="91" t="s">
        <v>173</v>
      </c>
      <c r="AV7" s="91" t="s">
        <v>173</v>
      </c>
      <c r="AW7" s="91" t="s">
        <v>173</v>
      </c>
      <c r="AX7" s="91" t="s">
        <v>173</v>
      </c>
      <c r="AY7" s="91" t="s">
        <v>173</v>
      </c>
      <c r="AZ7" s="91" t="s">
        <v>173</v>
      </c>
      <c r="BA7" s="91" t="s">
        <v>173</v>
      </c>
    </row>
    <row r="8" spans="1:53" ht="19.8" customHeight="1">
      <c r="A8" s="98"/>
      <c r="B8" s="92"/>
      <c r="C8" s="92"/>
      <c r="D8" s="92"/>
      <c r="E8" s="56" t="s">
        <v>207</v>
      </c>
      <c r="F8" s="56" t="s">
        <v>207</v>
      </c>
      <c r="G8" s="56" t="s">
        <v>207</v>
      </c>
      <c r="H8" s="56" t="s">
        <v>207</v>
      </c>
      <c r="I8" s="56" t="s">
        <v>207</v>
      </c>
      <c r="J8" s="56" t="s">
        <v>207</v>
      </c>
      <c r="K8" s="56" t="s">
        <v>207</v>
      </c>
      <c r="L8" s="56" t="s">
        <v>207</v>
      </c>
      <c r="M8" s="56" t="s">
        <v>207</v>
      </c>
      <c r="N8" s="56" t="s">
        <v>207</v>
      </c>
      <c r="O8" s="56" t="s">
        <v>207</v>
      </c>
      <c r="P8" s="56" t="s">
        <v>207</v>
      </c>
      <c r="Q8" s="56" t="s">
        <v>207</v>
      </c>
      <c r="R8" s="56" t="s">
        <v>207</v>
      </c>
      <c r="S8" s="92"/>
      <c r="T8" s="92"/>
      <c r="U8" s="56" t="s">
        <v>207</v>
      </c>
      <c r="V8" s="56" t="s">
        <v>207</v>
      </c>
      <c r="W8" s="56" t="s">
        <v>207</v>
      </c>
      <c r="X8" s="56" t="s">
        <v>207</v>
      </c>
      <c r="Y8" s="56" t="s">
        <v>207</v>
      </c>
      <c r="Z8" s="56" t="s">
        <v>207</v>
      </c>
      <c r="AA8" s="56" t="s">
        <v>207</v>
      </c>
      <c r="AB8" s="56" t="s">
        <v>207</v>
      </c>
      <c r="AC8" s="56" t="s">
        <v>207</v>
      </c>
      <c r="AD8" s="56" t="s">
        <v>207</v>
      </c>
      <c r="AE8" s="56" t="s">
        <v>207</v>
      </c>
      <c r="AF8" s="56" t="s">
        <v>207</v>
      </c>
      <c r="AG8" s="56" t="s">
        <v>207</v>
      </c>
      <c r="AH8" s="56" t="s">
        <v>207</v>
      </c>
      <c r="AI8" s="56" t="s">
        <v>207</v>
      </c>
      <c r="AJ8" s="56" t="s">
        <v>207</v>
      </c>
      <c r="AK8" s="56" t="s">
        <v>214</v>
      </c>
      <c r="AL8" s="56" t="s">
        <v>214</v>
      </c>
      <c r="AM8" s="56" t="s">
        <v>214</v>
      </c>
      <c r="AN8" s="56" t="s">
        <v>207</v>
      </c>
      <c r="AO8" s="94"/>
      <c r="AP8" s="94"/>
      <c r="AQ8" s="56" t="s">
        <v>207</v>
      </c>
      <c r="AR8" s="97"/>
      <c r="AS8" s="92"/>
      <c r="AT8" s="92"/>
      <c r="AU8" s="92"/>
      <c r="AV8" s="92"/>
      <c r="AW8" s="92"/>
      <c r="AX8" s="92"/>
      <c r="AY8" s="92"/>
      <c r="AZ8" s="92"/>
      <c r="BA8" s="92"/>
    </row>
    <row r="9" spans="1:53" ht="24">
      <c r="A9" s="98" t="s">
        <v>175</v>
      </c>
      <c r="B9" s="91" t="s">
        <v>215</v>
      </c>
      <c r="C9" s="91" t="s">
        <v>215</v>
      </c>
      <c r="D9" s="91" t="s">
        <v>215</v>
      </c>
      <c r="E9" s="91" t="s">
        <v>215</v>
      </c>
      <c r="F9" s="91" t="s">
        <v>215</v>
      </c>
      <c r="G9" s="91" t="s">
        <v>215</v>
      </c>
      <c r="H9" s="91" t="s">
        <v>172</v>
      </c>
      <c r="I9" s="56" t="s">
        <v>172</v>
      </c>
      <c r="J9" s="56" t="s">
        <v>172</v>
      </c>
      <c r="K9" s="56" t="s">
        <v>172</v>
      </c>
      <c r="L9" s="56" t="s">
        <v>172</v>
      </c>
      <c r="M9" s="56" t="s">
        <v>172</v>
      </c>
      <c r="N9" s="56" t="s">
        <v>172</v>
      </c>
      <c r="O9" s="56" t="s">
        <v>172</v>
      </c>
      <c r="P9" s="56" t="s">
        <v>172</v>
      </c>
      <c r="Q9" s="56" t="s">
        <v>172</v>
      </c>
      <c r="R9" s="56" t="s">
        <v>172</v>
      </c>
      <c r="S9" s="91" t="s">
        <v>173</v>
      </c>
      <c r="T9" s="91" t="s">
        <v>173</v>
      </c>
      <c r="U9" s="56" t="s">
        <v>172</v>
      </c>
      <c r="V9" s="56" t="s">
        <v>172</v>
      </c>
      <c r="W9" s="56" t="s">
        <v>172</v>
      </c>
      <c r="X9" s="56" t="s">
        <v>172</v>
      </c>
      <c r="Y9" s="56" t="s">
        <v>172</v>
      </c>
      <c r="Z9" s="56" t="s">
        <v>172</v>
      </c>
      <c r="AA9" s="56" t="s">
        <v>172</v>
      </c>
      <c r="AB9" s="56" t="s">
        <v>172</v>
      </c>
      <c r="AC9" s="56" t="s">
        <v>172</v>
      </c>
      <c r="AD9" s="56" t="s">
        <v>172</v>
      </c>
      <c r="AE9" s="56" t="s">
        <v>172</v>
      </c>
      <c r="AF9" s="91" t="s">
        <v>172</v>
      </c>
      <c r="AG9" s="91" t="s">
        <v>214</v>
      </c>
      <c r="AH9" s="91" t="s">
        <v>214</v>
      </c>
      <c r="AI9" s="56" t="s">
        <v>214</v>
      </c>
      <c r="AJ9" s="91" t="s">
        <v>215</v>
      </c>
      <c r="AK9" s="91" t="s">
        <v>215</v>
      </c>
      <c r="AL9" s="91" t="s">
        <v>215</v>
      </c>
      <c r="AM9" s="91" t="s">
        <v>215</v>
      </c>
      <c r="AN9" s="91" t="s">
        <v>215</v>
      </c>
      <c r="AO9" s="91" t="s">
        <v>172</v>
      </c>
      <c r="AP9" s="56" t="s">
        <v>172</v>
      </c>
      <c r="AQ9" s="93" t="s">
        <v>176</v>
      </c>
      <c r="AR9" s="75"/>
      <c r="AS9" s="91" t="s">
        <v>173</v>
      </c>
      <c r="AT9" s="91" t="s">
        <v>173</v>
      </c>
      <c r="AU9" s="91" t="s">
        <v>173</v>
      </c>
      <c r="AV9" s="91" t="s">
        <v>173</v>
      </c>
      <c r="AW9" s="91" t="s">
        <v>173</v>
      </c>
      <c r="AX9" s="91" t="s">
        <v>173</v>
      </c>
      <c r="AY9" s="91" t="s">
        <v>173</v>
      </c>
      <c r="AZ9" s="91" t="s">
        <v>173</v>
      </c>
      <c r="BA9" s="91" t="s">
        <v>173</v>
      </c>
    </row>
    <row r="10" spans="1:53" ht="24">
      <c r="A10" s="98"/>
      <c r="B10" s="92"/>
      <c r="C10" s="92"/>
      <c r="D10" s="92"/>
      <c r="E10" s="92"/>
      <c r="F10" s="92"/>
      <c r="G10" s="92"/>
      <c r="H10" s="92"/>
      <c r="I10" s="56" t="s">
        <v>207</v>
      </c>
      <c r="J10" s="56" t="s">
        <v>207</v>
      </c>
      <c r="K10" s="56" t="s">
        <v>207</v>
      </c>
      <c r="L10" s="56" t="s">
        <v>207</v>
      </c>
      <c r="M10" s="56" t="s">
        <v>207</v>
      </c>
      <c r="N10" s="56" t="s">
        <v>207</v>
      </c>
      <c r="O10" s="56" t="s">
        <v>207</v>
      </c>
      <c r="P10" s="56" t="s">
        <v>207</v>
      </c>
      <c r="Q10" s="56" t="s">
        <v>207</v>
      </c>
      <c r="R10" s="56" t="s">
        <v>207</v>
      </c>
      <c r="S10" s="92"/>
      <c r="T10" s="92"/>
      <c r="U10" s="56" t="s">
        <v>207</v>
      </c>
      <c r="V10" s="56" t="s">
        <v>207</v>
      </c>
      <c r="W10" s="56" t="s">
        <v>207</v>
      </c>
      <c r="X10" s="56" t="s">
        <v>207</v>
      </c>
      <c r="Y10" s="56" t="s">
        <v>207</v>
      </c>
      <c r="Z10" s="56" t="s">
        <v>207</v>
      </c>
      <c r="AA10" s="56" t="s">
        <v>207</v>
      </c>
      <c r="AB10" s="56" t="s">
        <v>207</v>
      </c>
      <c r="AC10" s="56" t="s">
        <v>207</v>
      </c>
      <c r="AD10" s="56" t="s">
        <v>207</v>
      </c>
      <c r="AE10" s="56" t="s">
        <v>207</v>
      </c>
      <c r="AF10" s="92"/>
      <c r="AG10" s="92"/>
      <c r="AH10" s="92"/>
      <c r="AI10" s="56" t="s">
        <v>215</v>
      </c>
      <c r="AJ10" s="92"/>
      <c r="AK10" s="92"/>
      <c r="AL10" s="92"/>
      <c r="AM10" s="92"/>
      <c r="AN10" s="92"/>
      <c r="AO10" s="92"/>
      <c r="AP10" s="56" t="s">
        <v>174</v>
      </c>
      <c r="AQ10" s="94"/>
      <c r="AR10" s="75"/>
      <c r="AS10" s="92"/>
      <c r="AT10" s="92"/>
      <c r="AU10" s="92"/>
      <c r="AV10" s="92"/>
      <c r="AW10" s="92"/>
      <c r="AX10" s="92"/>
      <c r="AY10" s="92"/>
      <c r="AZ10" s="92"/>
      <c r="BA10" s="92"/>
    </row>
    <row r="11" spans="1:53" ht="14.4" customHeight="1">
      <c r="A11" s="98" t="s">
        <v>177</v>
      </c>
      <c r="B11" s="91" t="s">
        <v>215</v>
      </c>
      <c r="C11" s="91" t="s">
        <v>215</v>
      </c>
      <c r="D11" s="91" t="s">
        <v>215</v>
      </c>
      <c r="E11" s="91" t="s">
        <v>215</v>
      </c>
      <c r="F11" s="91" t="s">
        <v>215</v>
      </c>
      <c r="G11" s="91" t="s">
        <v>215</v>
      </c>
      <c r="H11" s="91" t="s">
        <v>215</v>
      </c>
      <c r="I11" s="91" t="s">
        <v>172</v>
      </c>
      <c r="J11" s="91" t="s">
        <v>172</v>
      </c>
      <c r="K11" s="91" t="s">
        <v>172</v>
      </c>
      <c r="L11" s="91" t="s">
        <v>172</v>
      </c>
      <c r="M11" s="91" t="s">
        <v>172</v>
      </c>
      <c r="N11" s="91" t="s">
        <v>172</v>
      </c>
      <c r="O11" s="56" t="s">
        <v>172</v>
      </c>
      <c r="P11" s="91" t="s">
        <v>172</v>
      </c>
      <c r="Q11" s="91" t="s">
        <v>172</v>
      </c>
      <c r="R11" s="56" t="s">
        <v>172</v>
      </c>
      <c r="S11" s="91" t="s">
        <v>173</v>
      </c>
      <c r="T11" s="91" t="s">
        <v>173</v>
      </c>
      <c r="U11" s="91" t="s">
        <v>172</v>
      </c>
      <c r="V11" s="56" t="s">
        <v>172</v>
      </c>
      <c r="W11" s="91" t="s">
        <v>172</v>
      </c>
      <c r="X11" s="56" t="s">
        <v>172</v>
      </c>
      <c r="Y11" s="91" t="s">
        <v>172</v>
      </c>
      <c r="Z11" s="56" t="s">
        <v>172</v>
      </c>
      <c r="AA11" s="91" t="s">
        <v>172</v>
      </c>
      <c r="AB11" s="68" t="s">
        <v>172</v>
      </c>
      <c r="AC11" s="56" t="s">
        <v>214</v>
      </c>
      <c r="AD11" s="91" t="s">
        <v>172</v>
      </c>
      <c r="AE11" s="91" t="s">
        <v>172</v>
      </c>
      <c r="AF11" s="91" t="s">
        <v>172</v>
      </c>
      <c r="AG11" s="91" t="s">
        <v>172</v>
      </c>
      <c r="AH11" s="91" t="s">
        <v>215</v>
      </c>
      <c r="AI11" s="91" t="s">
        <v>215</v>
      </c>
      <c r="AJ11" s="91" t="s">
        <v>215</v>
      </c>
      <c r="AK11" s="91" t="s">
        <v>215</v>
      </c>
      <c r="AL11" s="91" t="s">
        <v>215</v>
      </c>
      <c r="AM11" s="99" t="s">
        <v>216</v>
      </c>
      <c r="AN11" s="99" t="s">
        <v>216</v>
      </c>
      <c r="AO11" s="99" t="s">
        <v>216</v>
      </c>
      <c r="AP11" s="91" t="s">
        <v>172</v>
      </c>
      <c r="AQ11" s="93" t="s">
        <v>178</v>
      </c>
      <c r="AR11" s="75"/>
      <c r="AS11" s="91" t="s">
        <v>173</v>
      </c>
      <c r="AT11" s="91" t="s">
        <v>173</v>
      </c>
      <c r="AU11" s="91" t="s">
        <v>173</v>
      </c>
      <c r="AV11" s="91" t="s">
        <v>173</v>
      </c>
      <c r="AW11" s="91" t="s">
        <v>173</v>
      </c>
      <c r="AX11" s="91" t="s">
        <v>173</v>
      </c>
      <c r="AY11" s="91" t="s">
        <v>173</v>
      </c>
      <c r="AZ11" s="91" t="s">
        <v>173</v>
      </c>
      <c r="BA11" s="91" t="s">
        <v>173</v>
      </c>
    </row>
    <row r="12" spans="1:53">
      <c r="A12" s="98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56" t="s">
        <v>214</v>
      </c>
      <c r="P12" s="92"/>
      <c r="Q12" s="92"/>
      <c r="R12" s="56" t="s">
        <v>214</v>
      </c>
      <c r="S12" s="92"/>
      <c r="T12" s="92"/>
      <c r="U12" s="92"/>
      <c r="V12" s="56" t="s">
        <v>214</v>
      </c>
      <c r="W12" s="92"/>
      <c r="X12" s="56" t="s">
        <v>214</v>
      </c>
      <c r="Y12" s="92"/>
      <c r="Z12" s="56" t="s">
        <v>214</v>
      </c>
      <c r="AA12" s="92"/>
      <c r="AB12" s="56" t="s">
        <v>214</v>
      </c>
      <c r="AC12" s="56" t="s">
        <v>215</v>
      </c>
      <c r="AD12" s="92"/>
      <c r="AE12" s="92"/>
      <c r="AF12" s="92"/>
      <c r="AG12" s="92"/>
      <c r="AH12" s="92"/>
      <c r="AI12" s="92"/>
      <c r="AJ12" s="92"/>
      <c r="AK12" s="92"/>
      <c r="AL12" s="92"/>
      <c r="AM12" s="99"/>
      <c r="AN12" s="99"/>
      <c r="AO12" s="99"/>
      <c r="AP12" s="92"/>
      <c r="AQ12" s="94"/>
      <c r="AR12" s="75"/>
      <c r="AS12" s="92"/>
      <c r="AT12" s="92"/>
      <c r="AU12" s="92"/>
      <c r="AV12" s="92"/>
      <c r="AW12" s="92"/>
      <c r="AX12" s="92"/>
      <c r="AY12" s="92"/>
      <c r="AZ12" s="92"/>
      <c r="BA12" s="92"/>
    </row>
    <row r="13" spans="1:5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ht="14.4" customHeight="1">
      <c r="A14" s="71" t="s">
        <v>158</v>
      </c>
      <c r="B14" s="95" t="s">
        <v>159</v>
      </c>
      <c r="C14" s="95"/>
      <c r="D14" s="95"/>
      <c r="E14" s="95"/>
      <c r="F14" s="95" t="s">
        <v>160</v>
      </c>
      <c r="G14" s="95"/>
      <c r="H14" s="95"/>
      <c r="I14" s="95"/>
      <c r="J14" s="95" t="s">
        <v>161</v>
      </c>
      <c r="K14" s="95"/>
      <c r="L14" s="95"/>
      <c r="M14" s="95"/>
      <c r="N14" s="95"/>
      <c r="O14" s="95" t="s">
        <v>162</v>
      </c>
      <c r="P14" s="95"/>
      <c r="Q14" s="95"/>
      <c r="R14" s="95"/>
      <c r="S14" s="95" t="s">
        <v>163</v>
      </c>
      <c r="T14" s="95"/>
      <c r="U14" s="95"/>
      <c r="V14" s="95"/>
      <c r="W14" s="95" t="s">
        <v>164</v>
      </c>
      <c r="X14" s="95"/>
      <c r="Y14" s="95"/>
      <c r="Z14" s="95"/>
      <c r="AA14" s="95" t="s">
        <v>165</v>
      </c>
      <c r="AB14" s="95"/>
      <c r="AC14" s="95"/>
      <c r="AD14" s="95"/>
      <c r="AE14" s="95"/>
      <c r="AF14" s="95" t="s">
        <v>166</v>
      </c>
      <c r="AG14" s="95"/>
      <c r="AH14" s="95"/>
      <c r="AI14" s="95"/>
      <c r="AJ14" s="95" t="s">
        <v>167</v>
      </c>
      <c r="AK14" s="95"/>
      <c r="AL14" s="95"/>
      <c r="AM14" s="95"/>
      <c r="AN14" s="95" t="s">
        <v>168</v>
      </c>
      <c r="AO14" s="95"/>
      <c r="AP14" s="95"/>
      <c r="AQ14" s="95"/>
      <c r="AR14" s="95"/>
      <c r="AS14" s="95" t="s">
        <v>169</v>
      </c>
      <c r="AT14" s="95"/>
      <c r="AU14" s="95"/>
      <c r="AV14" s="95"/>
      <c r="AW14" s="95" t="s">
        <v>170</v>
      </c>
      <c r="AX14" s="95"/>
      <c r="AY14" s="95"/>
      <c r="AZ14" s="95"/>
      <c r="BA14" s="95"/>
    </row>
    <row r="15" spans="1:53">
      <c r="A15" s="71"/>
      <c r="B15" s="73">
        <v>1</v>
      </c>
      <c r="C15" s="73">
        <v>2</v>
      </c>
      <c r="D15" s="73">
        <v>3</v>
      </c>
      <c r="E15" s="74">
        <v>4</v>
      </c>
      <c r="F15" s="74">
        <v>5</v>
      </c>
      <c r="G15" s="74">
        <v>6</v>
      </c>
      <c r="H15" s="74">
        <v>7</v>
      </c>
      <c r="I15" s="74">
        <v>8</v>
      </c>
      <c r="J15" s="74">
        <v>9</v>
      </c>
      <c r="K15" s="74">
        <v>10</v>
      </c>
      <c r="L15" s="74">
        <v>11</v>
      </c>
      <c r="M15" s="74">
        <v>12</v>
      </c>
      <c r="N15" s="74">
        <v>13</v>
      </c>
      <c r="O15" s="74">
        <v>14</v>
      </c>
      <c r="P15" s="74">
        <v>15</v>
      </c>
      <c r="Q15" s="74">
        <v>16</v>
      </c>
      <c r="R15" s="74">
        <v>17</v>
      </c>
      <c r="S15" s="76">
        <v>18</v>
      </c>
      <c r="T15" s="76">
        <v>19</v>
      </c>
      <c r="U15" s="74">
        <v>20</v>
      </c>
      <c r="V15" s="74">
        <v>21</v>
      </c>
      <c r="W15" s="74">
        <v>22</v>
      </c>
      <c r="X15" s="74">
        <v>23</v>
      </c>
      <c r="Y15" s="74">
        <v>24</v>
      </c>
      <c r="Z15" s="74">
        <v>25</v>
      </c>
      <c r="AA15" s="74">
        <v>26</v>
      </c>
      <c r="AB15" s="74">
        <v>27</v>
      </c>
      <c r="AC15" s="74">
        <v>28</v>
      </c>
      <c r="AD15" s="74">
        <v>29</v>
      </c>
      <c r="AE15" s="74">
        <v>30</v>
      </c>
      <c r="AF15" s="74">
        <v>31</v>
      </c>
      <c r="AG15" s="74">
        <v>32</v>
      </c>
      <c r="AH15" s="74">
        <v>33</v>
      </c>
      <c r="AI15" s="74">
        <v>34</v>
      </c>
      <c r="AJ15" s="74">
        <v>35</v>
      </c>
      <c r="AK15" s="74">
        <v>36</v>
      </c>
      <c r="AL15" s="74">
        <v>37</v>
      </c>
      <c r="AM15" s="74">
        <v>38</v>
      </c>
      <c r="AN15" s="73">
        <v>39</v>
      </c>
      <c r="AO15" s="73">
        <v>40</v>
      </c>
      <c r="AP15" s="74">
        <v>41</v>
      </c>
      <c r="AQ15" s="74">
        <v>42</v>
      </c>
      <c r="AR15" s="77">
        <v>43</v>
      </c>
      <c r="AS15" s="73">
        <v>44</v>
      </c>
      <c r="AT15" s="73">
        <v>45</v>
      </c>
      <c r="AU15" s="73">
        <v>46</v>
      </c>
      <c r="AV15" s="73">
        <v>47</v>
      </c>
      <c r="AW15" s="73">
        <v>48</v>
      </c>
      <c r="AX15" s="73">
        <v>49</v>
      </c>
      <c r="AY15" s="73">
        <v>50</v>
      </c>
      <c r="AZ15" s="73">
        <v>51</v>
      </c>
      <c r="BA15" s="73">
        <v>52</v>
      </c>
    </row>
    <row r="16" spans="1:53">
      <c r="A16" s="98" t="s">
        <v>171</v>
      </c>
      <c r="B16" s="99">
        <v>36</v>
      </c>
      <c r="C16" s="99">
        <v>36</v>
      </c>
      <c r="D16" s="99">
        <v>36</v>
      </c>
      <c r="E16" s="56">
        <v>30</v>
      </c>
      <c r="F16" s="56">
        <v>30</v>
      </c>
      <c r="G16" s="56">
        <v>30</v>
      </c>
      <c r="H16" s="56">
        <v>30</v>
      </c>
      <c r="I16" s="56">
        <v>30</v>
      </c>
      <c r="J16" s="56">
        <v>30</v>
      </c>
      <c r="K16" s="56">
        <v>30</v>
      </c>
      <c r="L16" s="56">
        <v>30</v>
      </c>
      <c r="M16" s="56">
        <v>30</v>
      </c>
      <c r="N16" s="56">
        <v>30</v>
      </c>
      <c r="O16" s="56">
        <v>30</v>
      </c>
      <c r="P16" s="56">
        <v>30</v>
      </c>
      <c r="Q16" s="56">
        <v>30</v>
      </c>
      <c r="R16" s="56">
        <v>30</v>
      </c>
      <c r="S16" s="91" t="s">
        <v>173</v>
      </c>
      <c r="T16" s="91" t="s">
        <v>173</v>
      </c>
      <c r="U16" s="56">
        <v>30</v>
      </c>
      <c r="V16" s="56">
        <v>30</v>
      </c>
      <c r="W16" s="56">
        <v>24</v>
      </c>
      <c r="X16" s="56">
        <v>30</v>
      </c>
      <c r="Y16" s="56">
        <v>30</v>
      </c>
      <c r="Z16" s="56">
        <v>30</v>
      </c>
      <c r="AA16" s="56">
        <v>24</v>
      </c>
      <c r="AB16" s="56">
        <v>30</v>
      </c>
      <c r="AC16" s="56">
        <v>30</v>
      </c>
      <c r="AD16" s="56">
        <v>30</v>
      </c>
      <c r="AE16" s="56">
        <v>30</v>
      </c>
      <c r="AF16" s="56">
        <v>30</v>
      </c>
      <c r="AG16" s="56">
        <v>30</v>
      </c>
      <c r="AH16" s="56">
        <v>30</v>
      </c>
      <c r="AI16" s="56">
        <v>30</v>
      </c>
      <c r="AJ16" s="56">
        <v>30</v>
      </c>
      <c r="AK16" s="56">
        <v>30</v>
      </c>
      <c r="AL16" s="56">
        <v>30</v>
      </c>
      <c r="AM16" s="56">
        <v>30</v>
      </c>
      <c r="AN16" s="56">
        <v>28</v>
      </c>
      <c r="AO16" s="93" t="s">
        <v>174</v>
      </c>
      <c r="AP16" s="93" t="s">
        <v>174</v>
      </c>
      <c r="AQ16" s="78">
        <v>30</v>
      </c>
      <c r="AR16" s="91">
        <v>36</v>
      </c>
      <c r="AS16" s="91" t="s">
        <v>173</v>
      </c>
      <c r="AT16" s="91" t="s">
        <v>173</v>
      </c>
      <c r="AU16" s="91" t="s">
        <v>173</v>
      </c>
      <c r="AV16" s="91" t="s">
        <v>173</v>
      </c>
      <c r="AW16" s="91" t="s">
        <v>173</v>
      </c>
      <c r="AX16" s="91" t="s">
        <v>173</v>
      </c>
      <c r="AY16" s="91" t="s">
        <v>173</v>
      </c>
      <c r="AZ16" s="91" t="s">
        <v>173</v>
      </c>
      <c r="BA16" s="91" t="s">
        <v>173</v>
      </c>
    </row>
    <row r="17" spans="1:53">
      <c r="A17" s="98"/>
      <c r="B17" s="99"/>
      <c r="C17" s="99"/>
      <c r="D17" s="99"/>
      <c r="E17" s="56">
        <v>6</v>
      </c>
      <c r="F17" s="56">
        <v>6</v>
      </c>
      <c r="G17" s="56">
        <v>6</v>
      </c>
      <c r="H17" s="56">
        <v>6</v>
      </c>
      <c r="I17" s="56">
        <v>6</v>
      </c>
      <c r="J17" s="56">
        <v>6</v>
      </c>
      <c r="K17" s="56">
        <v>6</v>
      </c>
      <c r="L17" s="56">
        <v>6</v>
      </c>
      <c r="M17" s="56">
        <v>6</v>
      </c>
      <c r="N17" s="56">
        <v>6</v>
      </c>
      <c r="O17" s="56">
        <v>6</v>
      </c>
      <c r="P17" s="56">
        <v>6</v>
      </c>
      <c r="Q17" s="56">
        <v>6</v>
      </c>
      <c r="R17" s="56">
        <v>6</v>
      </c>
      <c r="S17" s="92"/>
      <c r="T17" s="92"/>
      <c r="U17" s="56">
        <v>6</v>
      </c>
      <c r="V17" s="56">
        <v>6</v>
      </c>
      <c r="W17" s="56">
        <v>12</v>
      </c>
      <c r="X17" s="56">
        <v>6</v>
      </c>
      <c r="Y17" s="56">
        <v>6</v>
      </c>
      <c r="Z17" s="56">
        <v>6</v>
      </c>
      <c r="AA17" s="56">
        <v>12</v>
      </c>
      <c r="AB17" s="56">
        <v>6</v>
      </c>
      <c r="AC17" s="56">
        <v>6</v>
      </c>
      <c r="AD17" s="56">
        <v>6</v>
      </c>
      <c r="AE17" s="56">
        <v>6</v>
      </c>
      <c r="AF17" s="56">
        <v>6</v>
      </c>
      <c r="AG17" s="56">
        <v>6</v>
      </c>
      <c r="AH17" s="56">
        <v>6</v>
      </c>
      <c r="AI17" s="56">
        <v>6</v>
      </c>
      <c r="AJ17" s="56">
        <v>6</v>
      </c>
      <c r="AK17" s="56">
        <v>6</v>
      </c>
      <c r="AL17" s="56">
        <v>6</v>
      </c>
      <c r="AM17" s="56">
        <v>6</v>
      </c>
      <c r="AN17" s="56">
        <v>8</v>
      </c>
      <c r="AO17" s="94"/>
      <c r="AP17" s="94"/>
      <c r="AQ17" s="78">
        <v>6</v>
      </c>
      <c r="AR17" s="92"/>
      <c r="AS17" s="92"/>
      <c r="AT17" s="92"/>
      <c r="AU17" s="92"/>
      <c r="AV17" s="92"/>
      <c r="AW17" s="92"/>
      <c r="AX17" s="92"/>
      <c r="AY17" s="92"/>
      <c r="AZ17" s="92"/>
      <c r="BA17" s="92"/>
    </row>
    <row r="18" spans="1:53">
      <c r="A18" s="91" t="s">
        <v>177</v>
      </c>
      <c r="B18" s="99">
        <v>36</v>
      </c>
      <c r="C18" s="99">
        <v>36</v>
      </c>
      <c r="D18" s="99">
        <v>36</v>
      </c>
      <c r="E18" s="99">
        <v>36</v>
      </c>
      <c r="F18" s="91">
        <v>36</v>
      </c>
      <c r="G18" s="99">
        <v>36</v>
      </c>
      <c r="H18" s="99">
        <v>36</v>
      </c>
      <c r="I18" s="56">
        <v>30</v>
      </c>
      <c r="J18" s="56">
        <v>30</v>
      </c>
      <c r="K18" s="56">
        <v>30</v>
      </c>
      <c r="L18" s="56">
        <v>30</v>
      </c>
      <c r="M18" s="56">
        <v>30</v>
      </c>
      <c r="N18" s="56">
        <v>30</v>
      </c>
      <c r="O18" s="56">
        <v>30</v>
      </c>
      <c r="P18" s="56">
        <v>30</v>
      </c>
      <c r="Q18" s="56">
        <v>30</v>
      </c>
      <c r="R18" s="56">
        <v>30</v>
      </c>
      <c r="S18" s="91" t="s">
        <v>173</v>
      </c>
      <c r="T18" s="91" t="s">
        <v>173</v>
      </c>
      <c r="U18" s="56">
        <v>30</v>
      </c>
      <c r="V18" s="56">
        <v>30</v>
      </c>
      <c r="W18" s="56">
        <v>30</v>
      </c>
      <c r="X18" s="56">
        <v>30</v>
      </c>
      <c r="Y18" s="56">
        <v>30</v>
      </c>
      <c r="Z18" s="56">
        <v>30</v>
      </c>
      <c r="AA18" s="56">
        <v>30</v>
      </c>
      <c r="AB18" s="56">
        <v>30</v>
      </c>
      <c r="AC18" s="56">
        <v>30</v>
      </c>
      <c r="AD18" s="56">
        <v>30</v>
      </c>
      <c r="AE18" s="56">
        <v>30</v>
      </c>
      <c r="AF18" s="91">
        <v>36</v>
      </c>
      <c r="AG18" s="91">
        <v>36</v>
      </c>
      <c r="AH18" s="91">
        <v>36</v>
      </c>
      <c r="AI18" s="56">
        <v>20</v>
      </c>
      <c r="AJ18" s="91">
        <v>36</v>
      </c>
      <c r="AK18" s="91">
        <v>36</v>
      </c>
      <c r="AL18" s="91">
        <v>36</v>
      </c>
      <c r="AM18" s="91">
        <v>36</v>
      </c>
      <c r="AN18" s="91">
        <v>36</v>
      </c>
      <c r="AO18" s="91">
        <v>36</v>
      </c>
      <c r="AP18" s="56">
        <v>24</v>
      </c>
      <c r="AQ18" s="91">
        <v>36</v>
      </c>
      <c r="AR18" s="91">
        <v>30</v>
      </c>
      <c r="AS18" s="91" t="s">
        <v>173</v>
      </c>
      <c r="AT18" s="91" t="s">
        <v>173</v>
      </c>
      <c r="AU18" s="91" t="s">
        <v>173</v>
      </c>
      <c r="AV18" s="91" t="s">
        <v>173</v>
      </c>
      <c r="AW18" s="91" t="s">
        <v>173</v>
      </c>
      <c r="AX18" s="91" t="s">
        <v>173</v>
      </c>
      <c r="AY18" s="91" t="s">
        <v>173</v>
      </c>
      <c r="AZ18" s="91" t="s">
        <v>173</v>
      </c>
      <c r="BA18" s="91" t="s">
        <v>173</v>
      </c>
    </row>
    <row r="19" spans="1:53">
      <c r="A19" s="92"/>
      <c r="B19" s="99"/>
      <c r="C19" s="99"/>
      <c r="D19" s="99"/>
      <c r="E19" s="99"/>
      <c r="F19" s="92"/>
      <c r="G19" s="99"/>
      <c r="H19" s="99"/>
      <c r="I19" s="56">
        <v>6</v>
      </c>
      <c r="J19" s="56">
        <v>6</v>
      </c>
      <c r="K19" s="56">
        <v>6</v>
      </c>
      <c r="L19" s="56">
        <v>6</v>
      </c>
      <c r="M19" s="56">
        <v>6</v>
      </c>
      <c r="N19" s="56">
        <v>6</v>
      </c>
      <c r="O19" s="56">
        <v>6</v>
      </c>
      <c r="P19" s="56">
        <v>6</v>
      </c>
      <c r="Q19" s="56">
        <v>6</v>
      </c>
      <c r="R19" s="56">
        <v>6</v>
      </c>
      <c r="S19" s="92"/>
      <c r="T19" s="92"/>
      <c r="U19" s="56">
        <v>6</v>
      </c>
      <c r="V19" s="56">
        <v>6</v>
      </c>
      <c r="W19" s="56">
        <v>6</v>
      </c>
      <c r="X19" s="56">
        <v>6</v>
      </c>
      <c r="Y19" s="56">
        <v>6</v>
      </c>
      <c r="Z19" s="56">
        <v>6</v>
      </c>
      <c r="AA19" s="56">
        <v>6</v>
      </c>
      <c r="AB19" s="56">
        <v>6</v>
      </c>
      <c r="AC19" s="56">
        <v>6</v>
      </c>
      <c r="AD19" s="56">
        <v>6</v>
      </c>
      <c r="AE19" s="56">
        <v>6</v>
      </c>
      <c r="AF19" s="92"/>
      <c r="AG19" s="92"/>
      <c r="AH19" s="92"/>
      <c r="AI19" s="56">
        <v>16</v>
      </c>
      <c r="AJ19" s="92"/>
      <c r="AK19" s="92"/>
      <c r="AL19" s="92"/>
      <c r="AM19" s="92"/>
      <c r="AN19" s="92"/>
      <c r="AO19" s="92"/>
      <c r="AP19" s="56" t="s">
        <v>174</v>
      </c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</row>
    <row r="20" spans="1:53">
      <c r="A20" s="98" t="s">
        <v>177</v>
      </c>
      <c r="B20" s="99">
        <v>36</v>
      </c>
      <c r="C20" s="99">
        <v>36</v>
      </c>
      <c r="D20" s="99">
        <v>36</v>
      </c>
      <c r="E20" s="99">
        <v>36</v>
      </c>
      <c r="F20" s="99">
        <v>36</v>
      </c>
      <c r="G20" s="99">
        <v>36</v>
      </c>
      <c r="H20" s="99">
        <v>36</v>
      </c>
      <c r="I20" s="99">
        <v>36</v>
      </c>
      <c r="J20" s="99">
        <v>36</v>
      </c>
      <c r="K20" s="91">
        <v>36</v>
      </c>
      <c r="L20" s="91">
        <v>36</v>
      </c>
      <c r="M20" s="91">
        <v>36</v>
      </c>
      <c r="N20" s="91">
        <v>36</v>
      </c>
      <c r="O20" s="56">
        <v>30</v>
      </c>
      <c r="P20" s="91">
        <v>36</v>
      </c>
      <c r="Q20" s="91">
        <v>36</v>
      </c>
      <c r="R20" s="56">
        <v>30</v>
      </c>
      <c r="S20" s="91" t="s">
        <v>173</v>
      </c>
      <c r="T20" s="91" t="s">
        <v>173</v>
      </c>
      <c r="U20" s="91">
        <v>36</v>
      </c>
      <c r="V20" s="56">
        <v>30</v>
      </c>
      <c r="W20" s="91">
        <v>36</v>
      </c>
      <c r="X20" s="56">
        <v>30</v>
      </c>
      <c r="Y20" s="91">
        <v>36</v>
      </c>
      <c r="Z20" s="56">
        <v>30</v>
      </c>
      <c r="AA20" s="91">
        <v>36</v>
      </c>
      <c r="AB20" s="56">
        <v>30</v>
      </c>
      <c r="AC20" s="91">
        <v>36</v>
      </c>
      <c r="AD20" s="58">
        <v>16</v>
      </c>
      <c r="AE20" s="91">
        <v>36</v>
      </c>
      <c r="AF20" s="91">
        <v>36</v>
      </c>
      <c r="AG20" s="91">
        <v>36</v>
      </c>
      <c r="AH20" s="91">
        <v>36</v>
      </c>
      <c r="AI20" s="91">
        <v>36</v>
      </c>
      <c r="AJ20" s="99">
        <v>36</v>
      </c>
      <c r="AK20" s="99">
        <v>36</v>
      </c>
      <c r="AL20" s="99">
        <v>36</v>
      </c>
      <c r="AM20" s="99">
        <v>36</v>
      </c>
      <c r="AN20" s="99">
        <v>36</v>
      </c>
      <c r="AO20" s="99">
        <v>36</v>
      </c>
      <c r="AP20" s="91">
        <v>36</v>
      </c>
      <c r="AQ20" s="69"/>
      <c r="AR20" s="91" t="s">
        <v>178</v>
      </c>
      <c r="AS20" s="91" t="s">
        <v>179</v>
      </c>
      <c r="AT20" s="91" t="s">
        <v>179</v>
      </c>
      <c r="AU20" s="91" t="s">
        <v>179</v>
      </c>
      <c r="AV20" s="91" t="s">
        <v>179</v>
      </c>
      <c r="AW20" s="91" t="s">
        <v>179</v>
      </c>
      <c r="AX20" s="91" t="s">
        <v>179</v>
      </c>
      <c r="AY20" s="91" t="s">
        <v>179</v>
      </c>
      <c r="AZ20" s="91" t="s">
        <v>179</v>
      </c>
      <c r="BA20" s="91" t="s">
        <v>179</v>
      </c>
    </row>
    <row r="21" spans="1:53" ht="15" customHeigh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2"/>
      <c r="L21" s="92"/>
      <c r="M21" s="92"/>
      <c r="N21" s="92"/>
      <c r="O21" s="56">
        <v>6</v>
      </c>
      <c r="P21" s="92"/>
      <c r="Q21" s="92"/>
      <c r="R21" s="56">
        <v>6</v>
      </c>
      <c r="S21" s="92"/>
      <c r="T21" s="92"/>
      <c r="U21" s="92"/>
      <c r="V21" s="56">
        <v>6</v>
      </c>
      <c r="W21" s="92"/>
      <c r="X21" s="56">
        <v>6</v>
      </c>
      <c r="Y21" s="92"/>
      <c r="Z21" s="56">
        <v>6</v>
      </c>
      <c r="AA21" s="92"/>
      <c r="AB21" s="56">
        <v>6</v>
      </c>
      <c r="AC21" s="92"/>
      <c r="AD21" s="56">
        <v>20</v>
      </c>
      <c r="AE21" s="92"/>
      <c r="AF21" s="92"/>
      <c r="AG21" s="92"/>
      <c r="AH21" s="92"/>
      <c r="AI21" s="92"/>
      <c r="AJ21" s="99"/>
      <c r="AK21" s="99"/>
      <c r="AL21" s="99"/>
      <c r="AM21" s="99"/>
      <c r="AN21" s="99"/>
      <c r="AO21" s="99"/>
      <c r="AP21" s="92"/>
      <c r="AQ21" s="70"/>
      <c r="AR21" s="92"/>
      <c r="AS21" s="92"/>
      <c r="AT21" s="92"/>
      <c r="AU21" s="92"/>
      <c r="AV21" s="92"/>
      <c r="AW21" s="92"/>
      <c r="AX21" s="92"/>
      <c r="AY21" s="92"/>
      <c r="AZ21" s="92"/>
      <c r="BA21" s="92"/>
    </row>
    <row r="22" spans="1:5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</row>
    <row r="23" spans="1:53">
      <c r="A23" s="101" t="s">
        <v>180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</row>
    <row r="24" spans="1:53">
      <c r="A24" s="102" t="s">
        <v>181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</row>
    <row r="25" spans="1:53" ht="15" customHeight="1">
      <c r="A25" s="61" t="s">
        <v>173</v>
      </c>
      <c r="B25" s="100" t="s">
        <v>208</v>
      </c>
      <c r="C25" s="100"/>
      <c r="D25" s="100"/>
      <c r="E25" s="100"/>
      <c r="F25" s="100"/>
      <c r="G25" s="100"/>
      <c r="H25" s="100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0"/>
      <c r="Y25" s="60"/>
      <c r="Z25" s="60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</row>
    <row r="26" spans="1:53">
      <c r="A26" s="63" t="s">
        <v>172</v>
      </c>
      <c r="B26" s="102" t="s">
        <v>211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64"/>
      <c r="Y26" s="64"/>
      <c r="Z26" s="64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</row>
    <row r="27" spans="1:53" ht="14.4" customHeight="1">
      <c r="A27" s="61" t="s">
        <v>207</v>
      </c>
      <c r="B27" s="100" t="s">
        <v>210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0"/>
      <c r="Z27" s="60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</row>
    <row r="28" spans="1:53" ht="14.4" customHeight="1">
      <c r="A28" s="61" t="s">
        <v>214</v>
      </c>
      <c r="B28" s="100" t="s">
        <v>209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0"/>
      <c r="Z28" s="60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</row>
    <row r="29" spans="1:53" ht="15" customHeight="1">
      <c r="A29" s="61" t="s">
        <v>215</v>
      </c>
      <c r="B29" s="105" t="s">
        <v>206</v>
      </c>
      <c r="C29" s="105"/>
      <c r="D29" s="105"/>
      <c r="E29" s="105"/>
      <c r="F29" s="105"/>
      <c r="G29" s="105"/>
      <c r="H29" s="105"/>
      <c r="I29" s="105"/>
      <c r="J29" s="105"/>
      <c r="K29" s="105"/>
      <c r="L29" s="64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0"/>
      <c r="Z29" s="60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</row>
    <row r="30" spans="1:53" ht="14.4" customHeight="1">
      <c r="A30" s="65" t="s">
        <v>212</v>
      </c>
      <c r="B30" s="100" t="s">
        <v>213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</row>
    <row r="31" spans="1:53">
      <c r="A31" s="103" t="s">
        <v>182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</row>
    <row r="32" spans="1:53">
      <c r="A32" s="67" t="s">
        <v>183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6" t="s">
        <v>185</v>
      </c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</row>
    <row r="33" spans="1:53">
      <c r="A33" s="66" t="s">
        <v>187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 t="s">
        <v>186</v>
      </c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</row>
    <row r="34" spans="1:5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</row>
    <row r="35" spans="1:5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</row>
    <row r="36" spans="1:5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</row>
    <row r="37" spans="1:53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</row>
  </sheetData>
  <mergeCells count="218">
    <mergeCell ref="B25:H25"/>
    <mergeCell ref="B28:K28"/>
    <mergeCell ref="AH20:AH21"/>
    <mergeCell ref="G9:G10"/>
    <mergeCell ref="H9:H10"/>
    <mergeCell ref="K11:K12"/>
    <mergeCell ref="L11:L12"/>
    <mergeCell ref="M11:M12"/>
    <mergeCell ref="N11:N12"/>
    <mergeCell ref="P11:P12"/>
    <mergeCell ref="Q11:Q12"/>
    <mergeCell ref="U11:U12"/>
    <mergeCell ref="W11:W12"/>
    <mergeCell ref="Y11:Y12"/>
    <mergeCell ref="AD11:AD12"/>
    <mergeCell ref="AE11:AE12"/>
    <mergeCell ref="AF11:AF12"/>
    <mergeCell ref="AG11:AG12"/>
    <mergeCell ref="AH11:AH12"/>
    <mergeCell ref="Y20:Y21"/>
    <mergeCell ref="T9:T10"/>
    <mergeCell ref="B26:W26"/>
    <mergeCell ref="BA18:BA19"/>
    <mergeCell ref="A20:A21"/>
    <mergeCell ref="F9:F10"/>
    <mergeCell ref="J20:J21"/>
    <mergeCell ref="J11:J12"/>
    <mergeCell ref="AO11:AO12"/>
    <mergeCell ref="AP20:AP21"/>
    <mergeCell ref="AP11:AP12"/>
    <mergeCell ref="BA20:BA21"/>
    <mergeCell ref="AS20:AS21"/>
    <mergeCell ref="AT20:AT21"/>
    <mergeCell ref="AU20:AU21"/>
    <mergeCell ref="AV20:AV21"/>
    <mergeCell ref="AW20:AW21"/>
    <mergeCell ref="AX20:AX21"/>
    <mergeCell ref="AO20:AO21"/>
    <mergeCell ref="AR20:AR21"/>
    <mergeCell ref="AJ20:AJ21"/>
    <mergeCell ref="K20:K21"/>
    <mergeCell ref="L20:L21"/>
    <mergeCell ref="M20:M21"/>
    <mergeCell ref="N20:N21"/>
    <mergeCell ref="AP16:AP17"/>
    <mergeCell ref="AK20:AK21"/>
    <mergeCell ref="AL20:AL21"/>
    <mergeCell ref="AM20:AM21"/>
    <mergeCell ref="AN20:AN21"/>
    <mergeCell ref="S20:S21"/>
    <mergeCell ref="T20:T21"/>
    <mergeCell ref="AI20:AI21"/>
    <mergeCell ref="A31:Z31"/>
    <mergeCell ref="AN18:AN19"/>
    <mergeCell ref="AF18:AF19"/>
    <mergeCell ref="AG18:AG19"/>
    <mergeCell ref="S18:S19"/>
    <mergeCell ref="T18:T19"/>
    <mergeCell ref="B20:B21"/>
    <mergeCell ref="C20:C21"/>
    <mergeCell ref="D20:D21"/>
    <mergeCell ref="E20:E21"/>
    <mergeCell ref="F20:F21"/>
    <mergeCell ref="G20:G21"/>
    <mergeCell ref="H20:H21"/>
    <mergeCell ref="I20:I21"/>
    <mergeCell ref="AH18:AH19"/>
    <mergeCell ref="F18:F19"/>
    <mergeCell ref="B29:K29"/>
    <mergeCell ref="B27:N27"/>
    <mergeCell ref="AY20:AY21"/>
    <mergeCell ref="AZ20:AZ21"/>
    <mergeCell ref="AL18:AL19"/>
    <mergeCell ref="B30:L30"/>
    <mergeCell ref="AK18:AK19"/>
    <mergeCell ref="AJ18:AJ19"/>
    <mergeCell ref="G18:G19"/>
    <mergeCell ref="H18:H19"/>
    <mergeCell ref="U20:U21"/>
    <mergeCell ref="W20:W21"/>
    <mergeCell ref="AC20:AC21"/>
    <mergeCell ref="AA20:AA21"/>
    <mergeCell ref="AE20:AE21"/>
    <mergeCell ref="AF20:AF21"/>
    <mergeCell ref="AG20:AG21"/>
    <mergeCell ref="AQ18:AQ19"/>
    <mergeCell ref="P20:P21"/>
    <mergeCell ref="Q20:Q21"/>
    <mergeCell ref="AW18:AW19"/>
    <mergeCell ref="AX18:AX19"/>
    <mergeCell ref="AY18:AY19"/>
    <mergeCell ref="AZ18:AZ19"/>
    <mergeCell ref="A23:AB23"/>
    <mergeCell ref="A24:O24"/>
    <mergeCell ref="A18:A19"/>
    <mergeCell ref="B18:B19"/>
    <mergeCell ref="C18:C19"/>
    <mergeCell ref="D18:D19"/>
    <mergeCell ref="E18:E19"/>
    <mergeCell ref="AT16:AT17"/>
    <mergeCell ref="AU16:AU17"/>
    <mergeCell ref="AV16:AV17"/>
    <mergeCell ref="AW16:AW17"/>
    <mergeCell ref="S16:S17"/>
    <mergeCell ref="T16:T17"/>
    <mergeCell ref="AS16:AS17"/>
    <mergeCell ref="A16:A17"/>
    <mergeCell ref="B16:B17"/>
    <mergeCell ref="C16:C17"/>
    <mergeCell ref="D16:D17"/>
    <mergeCell ref="AM18:AM19"/>
    <mergeCell ref="AO18:AO19"/>
    <mergeCell ref="AU18:AU19"/>
    <mergeCell ref="AV18:AV19"/>
    <mergeCell ref="AR18:AR19"/>
    <mergeCell ref="AS18:AS19"/>
    <mergeCell ref="AT18:AT19"/>
    <mergeCell ref="AR16:AR17"/>
    <mergeCell ref="B14:E14"/>
    <mergeCell ref="F14:I14"/>
    <mergeCell ref="J14:N14"/>
    <mergeCell ref="O14:R14"/>
    <mergeCell ref="S14:V14"/>
    <mergeCell ref="W14:Z14"/>
    <mergeCell ref="AA14:AE14"/>
    <mergeCell ref="AZ16:AZ17"/>
    <mergeCell ref="BA16:BA17"/>
    <mergeCell ref="AX16:AX17"/>
    <mergeCell ref="AY16:AY17"/>
    <mergeCell ref="AF14:AI14"/>
    <mergeCell ref="AV11:AV12"/>
    <mergeCell ref="AW11:AW12"/>
    <mergeCell ref="AN11:AN12"/>
    <mergeCell ref="AQ11:AQ12"/>
    <mergeCell ref="AS11:AS12"/>
    <mergeCell ref="AT11:AT12"/>
    <mergeCell ref="AU11:AU12"/>
    <mergeCell ref="AS14:AV14"/>
    <mergeCell ref="AW14:BA14"/>
    <mergeCell ref="AN9:AN10"/>
    <mergeCell ref="AO9:AO10"/>
    <mergeCell ref="AF9:AF10"/>
    <mergeCell ref="AI11:AI12"/>
    <mergeCell ref="AJ11:AJ12"/>
    <mergeCell ref="AK11:AK12"/>
    <mergeCell ref="AG9:AG10"/>
    <mergeCell ref="AH9:AH10"/>
    <mergeCell ref="AL11:AL12"/>
    <mergeCell ref="AM11:AM12"/>
    <mergeCell ref="A7:A8"/>
    <mergeCell ref="B7:B8"/>
    <mergeCell ref="C7:C8"/>
    <mergeCell ref="D7:D8"/>
    <mergeCell ref="AJ9:AJ10"/>
    <mergeCell ref="AK9:AK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S11:S12"/>
    <mergeCell ref="T11:T12"/>
    <mergeCell ref="AA11:AA12"/>
    <mergeCell ref="A9:A10"/>
    <mergeCell ref="B9:B10"/>
    <mergeCell ref="C9:C10"/>
    <mergeCell ref="D9:D10"/>
    <mergeCell ref="E9:E10"/>
    <mergeCell ref="S9:S10"/>
    <mergeCell ref="AF5:AI5"/>
    <mergeCell ref="AJ5:AM5"/>
    <mergeCell ref="AN5:AR5"/>
    <mergeCell ref="AS5:AV5"/>
    <mergeCell ref="AV7:AV8"/>
    <mergeCell ref="AW5:BA5"/>
    <mergeCell ref="B5:E5"/>
    <mergeCell ref="F5:I5"/>
    <mergeCell ref="BA7:BA8"/>
    <mergeCell ref="AT7:AT8"/>
    <mergeCell ref="AU7:AU8"/>
    <mergeCell ref="S7:S8"/>
    <mergeCell ref="T7:T8"/>
    <mergeCell ref="AS7:AS8"/>
    <mergeCell ref="J5:N5"/>
    <mergeCell ref="O5:R5"/>
    <mergeCell ref="S5:V5"/>
    <mergeCell ref="W5:Z5"/>
    <mergeCell ref="AA5:AE5"/>
    <mergeCell ref="AP7:AP8"/>
    <mergeCell ref="AR7:AR8"/>
    <mergeCell ref="BA9:BA10"/>
    <mergeCell ref="AV9:AV10"/>
    <mergeCell ref="AO16:AO17"/>
    <mergeCell ref="AO7:AO8"/>
    <mergeCell ref="AM9:AM10"/>
    <mergeCell ref="AZ7:AZ8"/>
    <mergeCell ref="AX9:AX10"/>
    <mergeCell ref="AY9:AY10"/>
    <mergeCell ref="AZ9:AZ10"/>
    <mergeCell ref="AW7:AW8"/>
    <mergeCell ref="AX7:AX8"/>
    <mergeCell ref="AY7:AY8"/>
    <mergeCell ref="AU9:AU10"/>
    <mergeCell ref="AQ9:AQ10"/>
    <mergeCell ref="AS9:AS10"/>
    <mergeCell ref="AT9:AT10"/>
    <mergeCell ref="AX11:AX12"/>
    <mergeCell ref="AY11:AY12"/>
    <mergeCell ref="AZ11:AZ12"/>
    <mergeCell ref="BA11:BA12"/>
    <mergeCell ref="AJ14:AM14"/>
    <mergeCell ref="AN14:AR14"/>
    <mergeCell ref="AW9:AW10"/>
    <mergeCell ref="AL9:AL10"/>
  </mergeCells>
  <pageMargins left="0.14000000000000001" right="0.12" top="0.36" bottom="0.28999999999999998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30"/>
  <sheetViews>
    <sheetView topLeftCell="A7" workbookViewId="0">
      <selection activeCell="N26" sqref="N26"/>
    </sheetView>
  </sheetViews>
  <sheetFormatPr defaultRowHeight="14.4"/>
  <cols>
    <col min="1" max="1" width="1.6640625" customWidth="1"/>
    <col min="2" max="2" width="6.33203125" customWidth="1"/>
    <col min="4" max="4" width="11.33203125" customWidth="1"/>
    <col min="6" max="6" width="9.6640625" customWidth="1"/>
    <col min="7" max="7" width="13.33203125" customWidth="1"/>
    <col min="8" max="8" width="8.5546875" customWidth="1"/>
    <col min="9" max="9" width="8.44140625" customWidth="1"/>
    <col min="12" max="12" width="10" customWidth="1"/>
    <col min="14" max="14" width="8.33203125" customWidth="1"/>
    <col min="15" max="15" width="11.109375" customWidth="1"/>
  </cols>
  <sheetData>
    <row r="1" spans="3:14" ht="15.6">
      <c r="C1" s="13"/>
      <c r="D1" s="106" t="s">
        <v>127</v>
      </c>
      <c r="E1" s="106"/>
      <c r="F1" s="106"/>
      <c r="G1" s="106"/>
      <c r="H1" s="106"/>
      <c r="I1" s="106"/>
      <c r="J1" s="106"/>
      <c r="K1" s="13"/>
    </row>
    <row r="2" spans="3:14" ht="15.6">
      <c r="D2" s="3"/>
      <c r="E2" s="3" t="s">
        <v>204</v>
      </c>
      <c r="F2" s="3"/>
      <c r="G2" s="3"/>
      <c r="H2" s="3"/>
      <c r="I2" s="3"/>
      <c r="J2" s="3"/>
    </row>
    <row r="3" spans="3:14" ht="15.6">
      <c r="D3" s="3"/>
      <c r="E3" s="3" t="s">
        <v>205</v>
      </c>
      <c r="F3" s="3"/>
      <c r="G3" s="3"/>
      <c r="I3" s="3"/>
      <c r="J3" s="3"/>
      <c r="K3" s="3"/>
      <c r="L3" s="4"/>
    </row>
    <row r="5" spans="3:14" ht="33" customHeight="1">
      <c r="E5" s="14"/>
      <c r="F5" s="15"/>
      <c r="G5" s="16"/>
      <c r="H5" s="107" t="s">
        <v>128</v>
      </c>
      <c r="I5" s="108"/>
      <c r="J5" s="109"/>
      <c r="N5" s="6"/>
    </row>
    <row r="6" spans="3:14" ht="15.6">
      <c r="E6" s="17"/>
      <c r="F6" s="12"/>
      <c r="G6" s="18"/>
      <c r="H6" s="19" t="s">
        <v>129</v>
      </c>
      <c r="I6" s="9" t="s">
        <v>130</v>
      </c>
      <c r="J6" s="9" t="s">
        <v>131</v>
      </c>
      <c r="N6" s="6"/>
    </row>
    <row r="7" spans="3:14" ht="30" customHeight="1">
      <c r="E7" s="110" t="s">
        <v>132</v>
      </c>
      <c r="F7" s="111"/>
      <c r="G7" s="112"/>
      <c r="H7" s="20">
        <v>52</v>
      </c>
      <c r="I7" s="20">
        <f>I8+I10+I11+I13+I14+I15</f>
        <v>52</v>
      </c>
      <c r="J7" s="20">
        <v>43</v>
      </c>
      <c r="N7" s="6"/>
    </row>
    <row r="8" spans="3:14" ht="15.6">
      <c r="E8" s="113" t="s">
        <v>133</v>
      </c>
      <c r="F8" s="114"/>
      <c r="G8" s="115"/>
      <c r="H8" s="9">
        <v>17</v>
      </c>
      <c r="I8" s="9">
        <v>17</v>
      </c>
      <c r="J8" s="9">
        <v>17</v>
      </c>
      <c r="N8" s="6"/>
    </row>
    <row r="9" spans="3:14" ht="18" customHeight="1">
      <c r="E9" s="117" t="s">
        <v>134</v>
      </c>
      <c r="F9" s="118"/>
      <c r="G9" s="119"/>
      <c r="H9" s="9"/>
      <c r="I9" s="9">
        <v>6</v>
      </c>
      <c r="J9" s="9">
        <v>7</v>
      </c>
      <c r="N9" s="6"/>
    </row>
    <row r="10" spans="3:14" ht="15.6">
      <c r="E10" s="116" t="s">
        <v>135</v>
      </c>
      <c r="F10" s="114"/>
      <c r="G10" s="115"/>
      <c r="H10" s="9">
        <v>2</v>
      </c>
      <c r="I10" s="9">
        <v>2</v>
      </c>
      <c r="J10" s="9">
        <v>2</v>
      </c>
      <c r="N10" s="6"/>
    </row>
    <row r="11" spans="3:14" ht="15.6">
      <c r="E11" s="113" t="s">
        <v>136</v>
      </c>
      <c r="F11" s="114"/>
      <c r="G11" s="115"/>
      <c r="H11" s="9">
        <v>21</v>
      </c>
      <c r="I11" s="9">
        <v>22</v>
      </c>
      <c r="J11" s="9">
        <v>22</v>
      </c>
      <c r="N11" s="6"/>
    </row>
    <row r="12" spans="3:14" ht="15.6">
      <c r="E12" s="117" t="s">
        <v>134</v>
      </c>
      <c r="F12" s="118"/>
      <c r="G12" s="119"/>
      <c r="H12" s="9"/>
      <c r="I12" s="9">
        <v>5</v>
      </c>
      <c r="J12" s="9">
        <v>8</v>
      </c>
      <c r="N12" s="6"/>
    </row>
    <row r="13" spans="3:14" ht="15.6">
      <c r="E13" s="116" t="s">
        <v>138</v>
      </c>
      <c r="F13" s="114"/>
      <c r="G13" s="115"/>
      <c r="H13" s="9">
        <v>2</v>
      </c>
      <c r="I13" s="9">
        <v>1</v>
      </c>
      <c r="J13" s="9">
        <v>1</v>
      </c>
      <c r="N13" s="6"/>
    </row>
    <row r="14" spans="3:14" ht="15.6">
      <c r="E14" s="116" t="s">
        <v>139</v>
      </c>
      <c r="F14" s="114"/>
      <c r="G14" s="115"/>
      <c r="H14" s="9">
        <v>1</v>
      </c>
      <c r="I14" s="9">
        <v>1</v>
      </c>
      <c r="J14" s="9">
        <v>1</v>
      </c>
      <c r="N14" s="6"/>
    </row>
    <row r="15" spans="3:14" ht="15.6">
      <c r="E15" s="116" t="s">
        <v>140</v>
      </c>
      <c r="F15" s="114"/>
      <c r="G15" s="115"/>
      <c r="H15" s="9">
        <v>9</v>
      </c>
      <c r="I15" s="9">
        <v>9</v>
      </c>
      <c r="J15" s="9" t="s">
        <v>137</v>
      </c>
      <c r="N15" s="6"/>
    </row>
    <row r="16" spans="3:14">
      <c r="N16" s="6"/>
    </row>
    <row r="17" spans="2:15" ht="15.6">
      <c r="D17" s="106" t="s">
        <v>141</v>
      </c>
      <c r="E17" s="106"/>
      <c r="F17" s="106"/>
      <c r="G17" s="106"/>
      <c r="H17" s="106"/>
      <c r="I17" s="106"/>
      <c r="J17" s="106"/>
      <c r="K17" s="106"/>
      <c r="L17" s="106"/>
      <c r="M17" s="106"/>
      <c r="N17" s="21"/>
    </row>
    <row r="18" spans="2:15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1"/>
    </row>
    <row r="19" spans="2:15" ht="13.2" customHeight="1">
      <c r="B19" s="120" t="s">
        <v>142</v>
      </c>
      <c r="C19" s="120" t="s">
        <v>143</v>
      </c>
      <c r="D19" s="130" t="s">
        <v>144</v>
      </c>
      <c r="E19" s="131"/>
      <c r="F19" s="131"/>
      <c r="G19" s="132"/>
      <c r="H19" s="120" t="s">
        <v>145</v>
      </c>
      <c r="I19" s="123" t="s">
        <v>146</v>
      </c>
      <c r="J19" s="126" t="s">
        <v>147</v>
      </c>
      <c r="K19" s="127"/>
      <c r="L19" s="120" t="s">
        <v>148</v>
      </c>
      <c r="M19" s="120" t="s">
        <v>106</v>
      </c>
      <c r="N19" s="120" t="s">
        <v>155</v>
      </c>
      <c r="O19" s="120" t="s">
        <v>156</v>
      </c>
    </row>
    <row r="20" spans="2:15" ht="14.4" customHeight="1">
      <c r="B20" s="121"/>
      <c r="C20" s="121"/>
      <c r="D20" s="120" t="s">
        <v>149</v>
      </c>
      <c r="E20" s="120" t="s">
        <v>150</v>
      </c>
      <c r="F20" s="120" t="s">
        <v>151</v>
      </c>
      <c r="G20" s="120" t="s">
        <v>152</v>
      </c>
      <c r="H20" s="121"/>
      <c r="I20" s="124"/>
      <c r="J20" s="128"/>
      <c r="K20" s="129"/>
      <c r="L20" s="121"/>
      <c r="M20" s="121"/>
      <c r="N20" s="121"/>
      <c r="O20" s="121"/>
    </row>
    <row r="21" spans="2:15" ht="63.75" customHeight="1">
      <c r="B21" s="122"/>
      <c r="C21" s="122"/>
      <c r="D21" s="122"/>
      <c r="E21" s="122"/>
      <c r="F21" s="122"/>
      <c r="G21" s="122"/>
      <c r="H21" s="122"/>
      <c r="I21" s="125"/>
      <c r="J21" s="28" t="s">
        <v>153</v>
      </c>
      <c r="K21" s="22" t="s">
        <v>134</v>
      </c>
      <c r="L21" s="122"/>
      <c r="M21" s="122"/>
      <c r="N21" s="122"/>
      <c r="O21" s="122"/>
    </row>
    <row r="22" spans="2:15">
      <c r="B22" s="28">
        <v>1</v>
      </c>
      <c r="C22" s="28">
        <v>52</v>
      </c>
      <c r="D22" s="28">
        <v>38</v>
      </c>
      <c r="E22" s="28">
        <v>1</v>
      </c>
      <c r="F22" s="28">
        <v>11</v>
      </c>
      <c r="G22" s="28">
        <v>2</v>
      </c>
      <c r="H22" s="28">
        <v>1655</v>
      </c>
      <c r="I22" s="28">
        <v>1156</v>
      </c>
      <c r="J22" s="28">
        <v>224</v>
      </c>
      <c r="K22" s="28"/>
      <c r="L22" s="28"/>
      <c r="M22" s="29">
        <v>100</v>
      </c>
      <c r="N22" s="29">
        <v>115</v>
      </c>
      <c r="O22" s="30">
        <v>60</v>
      </c>
    </row>
    <row r="23" spans="2:15">
      <c r="B23" s="28">
        <v>2</v>
      </c>
      <c r="C23" s="28">
        <v>52</v>
      </c>
      <c r="D23" s="28">
        <v>39</v>
      </c>
      <c r="E23" s="28">
        <v>1</v>
      </c>
      <c r="F23" s="28">
        <v>11</v>
      </c>
      <c r="G23" s="28">
        <v>1</v>
      </c>
      <c r="H23" s="28">
        <v>1645</v>
      </c>
      <c r="I23" s="28">
        <v>792</v>
      </c>
      <c r="J23" s="28">
        <v>636</v>
      </c>
      <c r="K23" s="28">
        <v>412</v>
      </c>
      <c r="L23" s="28"/>
      <c r="M23" s="29">
        <v>100</v>
      </c>
      <c r="N23" s="29">
        <v>105</v>
      </c>
      <c r="O23" s="30">
        <v>12</v>
      </c>
    </row>
    <row r="24" spans="2:15">
      <c r="B24" s="28">
        <v>3</v>
      </c>
      <c r="C24" s="28">
        <v>43</v>
      </c>
      <c r="D24" s="28">
        <v>39</v>
      </c>
      <c r="E24" s="28">
        <v>1</v>
      </c>
      <c r="F24" s="28">
        <v>2</v>
      </c>
      <c r="G24" s="28">
        <v>1</v>
      </c>
      <c r="H24" s="28">
        <v>1660</v>
      </c>
      <c r="I24" s="28">
        <v>536</v>
      </c>
      <c r="J24" s="28">
        <v>868</v>
      </c>
      <c r="K24" s="28">
        <v>540</v>
      </c>
      <c r="L24" s="28">
        <v>12</v>
      </c>
      <c r="M24" s="29">
        <v>100</v>
      </c>
      <c r="N24" s="29">
        <v>120</v>
      </c>
      <c r="O24" s="30"/>
    </row>
    <row r="25" spans="2:15">
      <c r="B25" s="23" t="s">
        <v>154</v>
      </c>
      <c r="C25" s="23">
        <v>147</v>
      </c>
      <c r="D25" s="24">
        <v>117</v>
      </c>
      <c r="E25" s="23">
        <v>3</v>
      </c>
      <c r="F25" s="23">
        <v>24</v>
      </c>
      <c r="G25" s="23">
        <v>3</v>
      </c>
      <c r="H25" s="31">
        <f>SUM(H22:H24)</f>
        <v>4960</v>
      </c>
      <c r="I25" s="23">
        <f>I22+I23+I24</f>
        <v>2484</v>
      </c>
      <c r="J25" s="23">
        <f>J22+J23+J24</f>
        <v>1728</v>
      </c>
      <c r="K25" s="23">
        <f>K22+K23+K24</f>
        <v>952</v>
      </c>
      <c r="L25" s="23">
        <v>12</v>
      </c>
      <c r="M25" s="32">
        <f>SUM(M22:M24)</f>
        <v>300</v>
      </c>
      <c r="N25" s="32">
        <f>SUM(N22:N24)</f>
        <v>340</v>
      </c>
      <c r="O25" s="33">
        <f>SUM(O22:O24)</f>
        <v>72</v>
      </c>
    </row>
    <row r="26" spans="2:15">
      <c r="N26" s="6"/>
    </row>
    <row r="27" spans="2:15">
      <c r="N27" s="6"/>
    </row>
    <row r="28" spans="2:15">
      <c r="N28" s="6"/>
    </row>
    <row r="29" spans="2:15">
      <c r="N29" s="6"/>
    </row>
    <row r="30" spans="2:15">
      <c r="N30" s="6"/>
    </row>
  </sheetData>
  <mergeCells count="26">
    <mergeCell ref="M19:M21"/>
    <mergeCell ref="N19:N21"/>
    <mergeCell ref="O19:O21"/>
    <mergeCell ref="B19:B21"/>
    <mergeCell ref="D20:D21"/>
    <mergeCell ref="E20:E21"/>
    <mergeCell ref="H19:H21"/>
    <mergeCell ref="I19:I21"/>
    <mergeCell ref="J19:K20"/>
    <mergeCell ref="L19:L21"/>
    <mergeCell ref="F20:F21"/>
    <mergeCell ref="G20:G21"/>
    <mergeCell ref="C19:C21"/>
    <mergeCell ref="D19:G19"/>
    <mergeCell ref="D17:M17"/>
    <mergeCell ref="E9:G9"/>
    <mergeCell ref="E10:G10"/>
    <mergeCell ref="E11:G11"/>
    <mergeCell ref="E12:G12"/>
    <mergeCell ref="E13:G13"/>
    <mergeCell ref="E14:G14"/>
    <mergeCell ref="D1:J1"/>
    <mergeCell ref="H5:J5"/>
    <mergeCell ref="E7:G7"/>
    <mergeCell ref="E8:G8"/>
    <mergeCell ref="E15:G15"/>
  </mergeCells>
  <pageMargins left="0.7" right="0.32" top="0.75" bottom="0.75" header="0.2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7"/>
  <sheetViews>
    <sheetView topLeftCell="A31" zoomScale="83" zoomScaleNormal="83" workbookViewId="0">
      <selection activeCell="R17" sqref="R17"/>
    </sheetView>
  </sheetViews>
  <sheetFormatPr defaultRowHeight="14.4"/>
  <cols>
    <col min="1" max="1" width="9.33203125" customWidth="1"/>
    <col min="2" max="2" width="29.5546875" customWidth="1"/>
    <col min="3" max="3" width="4.5546875" customWidth="1"/>
    <col min="4" max="4" width="4.33203125" customWidth="1"/>
    <col min="5" max="5" width="8.109375" customWidth="1"/>
    <col min="6" max="6" width="6.109375" customWidth="1"/>
    <col min="7" max="7" width="6.44140625" customWidth="1"/>
    <col min="8" max="8" width="6.6640625" customWidth="1"/>
    <col min="10" max="10" width="7.88671875" customWidth="1"/>
    <col min="11" max="11" width="5.109375" customWidth="1"/>
    <col min="12" max="12" width="4.88671875" customWidth="1"/>
    <col min="13" max="13" width="6.109375" customWidth="1"/>
    <col min="14" max="14" width="5" customWidth="1"/>
    <col min="15" max="15" width="5.33203125" customWidth="1"/>
    <col min="16" max="16" width="6" customWidth="1"/>
    <col min="17" max="18" width="5.33203125" customWidth="1"/>
    <col min="19" max="19" width="7" customWidth="1"/>
  </cols>
  <sheetData>
    <row r="1" spans="1:19" ht="15.6">
      <c r="D1" s="106" t="s">
        <v>0</v>
      </c>
      <c r="E1" s="106"/>
      <c r="F1" s="106"/>
      <c r="G1" s="106"/>
      <c r="H1" s="106"/>
      <c r="I1" s="106"/>
      <c r="J1" s="106"/>
      <c r="K1" s="106"/>
    </row>
    <row r="2" spans="1:19" ht="15.6">
      <c r="C2" s="106" t="s">
        <v>188</v>
      </c>
      <c r="D2" s="106"/>
      <c r="E2" s="106"/>
      <c r="F2" s="106"/>
      <c r="G2" s="106"/>
      <c r="H2" s="106"/>
      <c r="I2" s="106"/>
      <c r="J2" s="106"/>
      <c r="K2" s="106"/>
    </row>
    <row r="3" spans="1:19" ht="15.6">
      <c r="C3" s="3" t="s">
        <v>190</v>
      </c>
      <c r="D3" s="3"/>
      <c r="E3" s="3"/>
      <c r="F3" s="3"/>
      <c r="G3" s="3"/>
      <c r="H3" s="3"/>
      <c r="I3" s="3"/>
      <c r="J3" s="3"/>
      <c r="K3" s="3"/>
    </row>
    <row r="5" spans="1:19" ht="15.6">
      <c r="I5" s="1" t="s">
        <v>1</v>
      </c>
      <c r="J5" s="2"/>
      <c r="K5" s="2"/>
      <c r="L5" s="2"/>
      <c r="M5" s="2"/>
      <c r="N5" s="2"/>
      <c r="O5" s="2"/>
      <c r="P5" s="2"/>
    </row>
    <row r="6" spans="1:19" ht="15.6">
      <c r="I6" s="1" t="s">
        <v>2</v>
      </c>
      <c r="J6" s="2"/>
      <c r="K6" s="2"/>
      <c r="L6" s="2"/>
      <c r="M6" s="2"/>
      <c r="N6" s="2"/>
      <c r="O6" s="2"/>
      <c r="P6" s="2"/>
    </row>
    <row r="7" spans="1:19" ht="15.6">
      <c r="I7" s="2" t="s">
        <v>3</v>
      </c>
      <c r="J7" s="2"/>
      <c r="K7" s="2"/>
      <c r="L7" s="2"/>
      <c r="M7" s="2"/>
      <c r="N7" s="2"/>
      <c r="O7" s="2"/>
      <c r="P7" s="2"/>
    </row>
    <row r="8" spans="1:19" ht="9.75" customHeight="1"/>
    <row r="9" spans="1:19" ht="15.6">
      <c r="A9" s="133" t="s">
        <v>4</v>
      </c>
      <c r="B9" s="136" t="s">
        <v>5</v>
      </c>
      <c r="C9" s="139" t="s">
        <v>6</v>
      </c>
      <c r="D9" s="140"/>
      <c r="E9" s="140"/>
      <c r="F9" s="141"/>
      <c r="G9" s="142" t="s">
        <v>7</v>
      </c>
      <c r="H9" s="143"/>
      <c r="I9" s="143"/>
      <c r="J9" s="144"/>
      <c r="K9" s="139" t="s">
        <v>8</v>
      </c>
      <c r="L9" s="140"/>
      <c r="M9" s="140"/>
      <c r="N9" s="140"/>
      <c r="O9" s="140"/>
      <c r="P9" s="140"/>
      <c r="Q9" s="140"/>
      <c r="R9" s="140"/>
      <c r="S9" s="141"/>
    </row>
    <row r="10" spans="1:19" ht="15.6">
      <c r="A10" s="134"/>
      <c r="B10" s="137"/>
      <c r="C10" s="145" t="s">
        <v>9</v>
      </c>
      <c r="D10" s="145" t="s">
        <v>10</v>
      </c>
      <c r="E10" s="133" t="s">
        <v>11</v>
      </c>
      <c r="F10" s="133" t="s">
        <v>12</v>
      </c>
      <c r="G10" s="133" t="s">
        <v>13</v>
      </c>
      <c r="H10" s="133" t="s">
        <v>14</v>
      </c>
      <c r="I10" s="133" t="s">
        <v>15</v>
      </c>
      <c r="J10" s="133" t="s">
        <v>16</v>
      </c>
      <c r="K10" s="139" t="s">
        <v>17</v>
      </c>
      <c r="L10" s="141"/>
      <c r="M10" s="133" t="s">
        <v>122</v>
      </c>
      <c r="N10" s="139" t="s">
        <v>18</v>
      </c>
      <c r="O10" s="141"/>
      <c r="P10" s="133" t="s">
        <v>123</v>
      </c>
      <c r="Q10" s="139" t="s">
        <v>19</v>
      </c>
      <c r="R10" s="141"/>
      <c r="S10" s="133" t="s">
        <v>124</v>
      </c>
    </row>
    <row r="11" spans="1:19" ht="73.2" customHeight="1">
      <c r="A11" s="135"/>
      <c r="B11" s="138"/>
      <c r="C11" s="146"/>
      <c r="D11" s="146"/>
      <c r="E11" s="135"/>
      <c r="F11" s="135"/>
      <c r="G11" s="135"/>
      <c r="H11" s="135"/>
      <c r="I11" s="135"/>
      <c r="J11" s="135"/>
      <c r="K11" s="39" t="s">
        <v>20</v>
      </c>
      <c r="L11" s="39" t="s">
        <v>21</v>
      </c>
      <c r="M11" s="135"/>
      <c r="N11" s="39" t="s">
        <v>22</v>
      </c>
      <c r="O11" s="39" t="s">
        <v>23</v>
      </c>
      <c r="P11" s="135"/>
      <c r="Q11" s="39" t="s">
        <v>24</v>
      </c>
      <c r="R11" s="39" t="s">
        <v>25</v>
      </c>
      <c r="S11" s="135"/>
    </row>
    <row r="12" spans="1:19" ht="34.200000000000003" customHeight="1">
      <c r="A12" s="40" t="s">
        <v>36</v>
      </c>
      <c r="B12" s="41" t="s">
        <v>37</v>
      </c>
      <c r="C12" s="40"/>
      <c r="D12" s="40"/>
      <c r="E12" s="40"/>
      <c r="F12" s="40"/>
      <c r="G12" s="42">
        <f>G13+G14+G15+G16+G17+G18+G19+G20+G21+G22+G23+G24+G25+G26</f>
        <v>1448</v>
      </c>
      <c r="H12" s="42">
        <f>H13+H14+H15+H16+H17+H18+H19+H20+H21+H22+H23+H24+H25+H26</f>
        <v>1146</v>
      </c>
      <c r="I12" s="42">
        <f>I13+I14+I15+I16+I17+I18+I19+I20+I21+I22+I23+I24+I25+I26</f>
        <v>302</v>
      </c>
      <c r="J12" s="42"/>
      <c r="K12" s="42">
        <f t="shared" ref="K12:L12" si="0">K13+K14+K15+K16+K17+K18+K19+K20+K21+K22+K23+K24+K25+K26</f>
        <v>434</v>
      </c>
      <c r="L12" s="42">
        <f t="shared" si="0"/>
        <v>552</v>
      </c>
      <c r="M12" s="43">
        <f>M13+M14+M15+M16+M17+M18+M19+M20+M21+M22+M23+M24+M25+M26</f>
        <v>986</v>
      </c>
      <c r="N12" s="44">
        <f>N13+N14+N15+N16+N17+N18+N19+N20+N21+N22+N23+N24+N25+N26</f>
        <v>216</v>
      </c>
      <c r="O12" s="44">
        <f>O13+O14+O15+O16+O17+O18+O19+O20+O21+O22+O23+O24+O25+O26</f>
        <v>246</v>
      </c>
      <c r="P12" s="43">
        <f>P13+P14+P15+P16+P17+P18+P19+P20+P21+P22+P23+P24+P25+P26</f>
        <v>462</v>
      </c>
      <c r="Q12" s="45"/>
      <c r="R12" s="45"/>
      <c r="S12" s="46"/>
    </row>
    <row r="13" spans="1:19" ht="15.6">
      <c r="A13" s="47" t="s">
        <v>38</v>
      </c>
      <c r="B13" s="47" t="s">
        <v>39</v>
      </c>
      <c r="C13" s="47" t="s">
        <v>40</v>
      </c>
      <c r="D13" s="47" t="s">
        <v>45</v>
      </c>
      <c r="E13" s="48">
        <v>6</v>
      </c>
      <c r="F13" s="47"/>
      <c r="G13" s="44">
        <v>160</v>
      </c>
      <c r="H13" s="44">
        <v>160</v>
      </c>
      <c r="I13" s="44"/>
      <c r="J13" s="44"/>
      <c r="K13" s="44">
        <v>70</v>
      </c>
      <c r="L13" s="44">
        <v>90</v>
      </c>
      <c r="M13" s="42">
        <v>160</v>
      </c>
      <c r="N13" s="44"/>
      <c r="O13" s="44"/>
      <c r="P13" s="42"/>
      <c r="Q13" s="48"/>
      <c r="R13" s="48"/>
      <c r="S13" s="48"/>
    </row>
    <row r="14" spans="1:19" ht="15.6">
      <c r="A14" s="47" t="s">
        <v>41</v>
      </c>
      <c r="B14" s="47" t="s">
        <v>42</v>
      </c>
      <c r="C14" s="47" t="s">
        <v>40</v>
      </c>
      <c r="D14" s="47" t="s">
        <v>45</v>
      </c>
      <c r="E14" s="48">
        <v>6</v>
      </c>
      <c r="F14" s="47"/>
      <c r="G14" s="44">
        <v>160</v>
      </c>
      <c r="H14" s="44">
        <v>160</v>
      </c>
      <c r="I14" s="44"/>
      <c r="J14" s="44"/>
      <c r="K14" s="44">
        <v>70</v>
      </c>
      <c r="L14" s="44">
        <v>90</v>
      </c>
      <c r="M14" s="42">
        <v>160</v>
      </c>
      <c r="N14" s="44"/>
      <c r="O14" s="44"/>
      <c r="P14" s="42"/>
      <c r="Q14" s="48"/>
      <c r="R14" s="48"/>
      <c r="S14" s="48"/>
    </row>
    <row r="15" spans="1:19" ht="15.6">
      <c r="A15" s="47" t="s">
        <v>43</v>
      </c>
      <c r="B15" s="47" t="s">
        <v>44</v>
      </c>
      <c r="C15" s="47"/>
      <c r="D15" s="47" t="s">
        <v>45</v>
      </c>
      <c r="E15" s="48">
        <v>4</v>
      </c>
      <c r="F15" s="47"/>
      <c r="G15" s="44">
        <v>120</v>
      </c>
      <c r="H15" s="44">
        <v>120</v>
      </c>
      <c r="I15" s="44"/>
      <c r="J15" s="44"/>
      <c r="K15" s="44">
        <v>16</v>
      </c>
      <c r="L15" s="44">
        <v>30</v>
      </c>
      <c r="M15" s="42">
        <v>46</v>
      </c>
      <c r="N15" s="44">
        <v>30</v>
      </c>
      <c r="O15" s="44">
        <v>44</v>
      </c>
      <c r="P15" s="42">
        <v>74</v>
      </c>
      <c r="Q15" s="48"/>
      <c r="R15" s="48"/>
      <c r="S15" s="48"/>
    </row>
    <row r="16" spans="1:19" ht="15.6">
      <c r="A16" s="47" t="s">
        <v>46</v>
      </c>
      <c r="B16" s="47" t="s">
        <v>47</v>
      </c>
      <c r="C16" s="47" t="s">
        <v>40</v>
      </c>
      <c r="D16" s="47"/>
      <c r="E16" s="48">
        <v>2</v>
      </c>
      <c r="F16" s="47"/>
      <c r="G16" s="44">
        <v>80</v>
      </c>
      <c r="H16" s="44">
        <v>80</v>
      </c>
      <c r="I16" s="44"/>
      <c r="J16" s="44"/>
      <c r="K16" s="44">
        <v>40</v>
      </c>
      <c r="L16" s="44">
        <v>40</v>
      </c>
      <c r="M16" s="42">
        <v>80</v>
      </c>
      <c r="N16" s="44"/>
      <c r="O16" s="44"/>
      <c r="P16" s="42"/>
      <c r="Q16" s="48"/>
      <c r="R16" s="48"/>
      <c r="S16" s="48"/>
    </row>
    <row r="17" spans="1:19" ht="15.6">
      <c r="A17" s="47" t="s">
        <v>48</v>
      </c>
      <c r="B17" s="47" t="s">
        <v>49</v>
      </c>
      <c r="C17" s="47"/>
      <c r="D17" s="47" t="s">
        <v>45</v>
      </c>
      <c r="E17" s="48">
        <v>1</v>
      </c>
      <c r="F17" s="47"/>
      <c r="G17" s="44">
        <v>40</v>
      </c>
      <c r="H17" s="44">
        <v>40</v>
      </c>
      <c r="I17" s="44"/>
      <c r="J17" s="44"/>
      <c r="K17" s="44"/>
      <c r="L17" s="44"/>
      <c r="M17" s="42"/>
      <c r="N17" s="44">
        <v>20</v>
      </c>
      <c r="O17" s="44">
        <v>20</v>
      </c>
      <c r="P17" s="42">
        <v>40</v>
      </c>
      <c r="Q17" s="48"/>
      <c r="R17" s="48"/>
      <c r="S17" s="48"/>
    </row>
    <row r="18" spans="1:19" ht="15.6">
      <c r="A18" s="47" t="s">
        <v>50</v>
      </c>
      <c r="B18" s="47" t="s">
        <v>51</v>
      </c>
      <c r="C18" s="47"/>
      <c r="D18" s="47" t="s">
        <v>45</v>
      </c>
      <c r="E18" s="48">
        <v>1</v>
      </c>
      <c r="F18" s="47"/>
      <c r="G18" s="44">
        <v>40</v>
      </c>
      <c r="H18" s="44">
        <v>40</v>
      </c>
      <c r="I18" s="44"/>
      <c r="J18" s="44"/>
      <c r="K18" s="44"/>
      <c r="L18" s="44"/>
      <c r="M18" s="42"/>
      <c r="N18" s="44">
        <v>20</v>
      </c>
      <c r="O18" s="44">
        <v>20</v>
      </c>
      <c r="P18" s="42">
        <v>40</v>
      </c>
      <c r="Q18" s="48"/>
      <c r="R18" s="48"/>
      <c r="S18" s="48"/>
    </row>
    <row r="19" spans="1:19" ht="15.6">
      <c r="A19" s="47" t="s">
        <v>52</v>
      </c>
      <c r="B19" s="47" t="s">
        <v>53</v>
      </c>
      <c r="C19" s="47" t="s">
        <v>40</v>
      </c>
      <c r="D19" s="47" t="s">
        <v>45</v>
      </c>
      <c r="E19" s="48">
        <v>6</v>
      </c>
      <c r="F19" s="47"/>
      <c r="G19" s="44">
        <v>156</v>
      </c>
      <c r="H19" s="44">
        <v>156</v>
      </c>
      <c r="I19" s="44"/>
      <c r="J19" s="44"/>
      <c r="K19" s="44">
        <v>70</v>
      </c>
      <c r="L19" s="44">
        <v>86</v>
      </c>
      <c r="M19" s="42">
        <v>156</v>
      </c>
      <c r="N19" s="44"/>
      <c r="O19" s="44"/>
      <c r="P19" s="42"/>
      <c r="Q19" s="48"/>
      <c r="R19" s="48"/>
      <c r="S19" s="48"/>
    </row>
    <row r="20" spans="1:19" ht="15.6">
      <c r="A20" s="47" t="s">
        <v>54</v>
      </c>
      <c r="B20" s="47" t="s">
        <v>55</v>
      </c>
      <c r="C20" s="47"/>
      <c r="D20" s="47" t="s">
        <v>45</v>
      </c>
      <c r="E20" s="48">
        <v>6</v>
      </c>
      <c r="F20" s="47"/>
      <c r="G20" s="44">
        <v>76</v>
      </c>
      <c r="H20" s="44">
        <v>16</v>
      </c>
      <c r="I20" s="44">
        <v>60</v>
      </c>
      <c r="J20" s="44"/>
      <c r="K20" s="44"/>
      <c r="L20" s="44"/>
      <c r="M20" s="42"/>
      <c r="N20" s="44">
        <v>30</v>
      </c>
      <c r="O20" s="44">
        <v>46</v>
      </c>
      <c r="P20" s="42">
        <v>76</v>
      </c>
      <c r="Q20" s="48"/>
      <c r="R20" s="48"/>
      <c r="S20" s="48"/>
    </row>
    <row r="21" spans="1:19" ht="15.6">
      <c r="A21" s="47" t="s">
        <v>56</v>
      </c>
      <c r="B21" s="47" t="s">
        <v>57</v>
      </c>
      <c r="C21" s="47" t="s">
        <v>40</v>
      </c>
      <c r="D21" s="47" t="s">
        <v>45</v>
      </c>
      <c r="E21" s="48">
        <v>6</v>
      </c>
      <c r="F21" s="47"/>
      <c r="G21" s="44">
        <v>158</v>
      </c>
      <c r="H21" s="44">
        <v>134</v>
      </c>
      <c r="I21" s="44">
        <v>24</v>
      </c>
      <c r="J21" s="44"/>
      <c r="K21" s="44">
        <v>78</v>
      </c>
      <c r="L21" s="44">
        <v>80</v>
      </c>
      <c r="M21" s="42">
        <v>158</v>
      </c>
      <c r="N21" s="44"/>
      <c r="O21" s="44"/>
      <c r="P21" s="42"/>
      <c r="Q21" s="48"/>
      <c r="R21" s="48"/>
      <c r="S21" s="48"/>
    </row>
    <row r="22" spans="1:19" ht="15.6">
      <c r="A22" s="47" t="s">
        <v>58</v>
      </c>
      <c r="B22" s="47" t="s">
        <v>59</v>
      </c>
      <c r="C22" s="47"/>
      <c r="D22" s="47" t="s">
        <v>45</v>
      </c>
      <c r="E22" s="48">
        <v>4</v>
      </c>
      <c r="F22" s="47"/>
      <c r="G22" s="44">
        <v>106</v>
      </c>
      <c r="H22" s="44">
        <v>80</v>
      </c>
      <c r="I22" s="44">
        <v>26</v>
      </c>
      <c r="J22" s="44"/>
      <c r="K22" s="44">
        <v>40</v>
      </c>
      <c r="L22" s="44">
        <v>66</v>
      </c>
      <c r="M22" s="42">
        <v>106</v>
      </c>
      <c r="N22" s="44"/>
      <c r="O22" s="44"/>
      <c r="P22" s="42"/>
      <c r="Q22" s="48"/>
      <c r="R22" s="48"/>
      <c r="S22" s="48"/>
    </row>
    <row r="23" spans="1:19" ht="15.6">
      <c r="A23" s="47" t="s">
        <v>60</v>
      </c>
      <c r="B23" s="47" t="s">
        <v>61</v>
      </c>
      <c r="C23" s="47"/>
      <c r="D23" s="47" t="s">
        <v>45</v>
      </c>
      <c r="E23" s="48">
        <v>1</v>
      </c>
      <c r="F23" s="47"/>
      <c r="G23" s="44">
        <v>56</v>
      </c>
      <c r="H23" s="44">
        <v>56</v>
      </c>
      <c r="I23" s="44"/>
      <c r="J23" s="44"/>
      <c r="K23" s="44"/>
      <c r="L23" s="44"/>
      <c r="M23" s="42"/>
      <c r="N23" s="44">
        <v>30</v>
      </c>
      <c r="O23" s="44">
        <v>36</v>
      </c>
      <c r="P23" s="42">
        <v>56</v>
      </c>
      <c r="Q23" s="48"/>
      <c r="R23" s="48"/>
      <c r="S23" s="48"/>
    </row>
    <row r="24" spans="1:19" ht="15.6">
      <c r="A24" s="47" t="s">
        <v>62</v>
      </c>
      <c r="B24" s="47" t="s">
        <v>63</v>
      </c>
      <c r="C24" s="47"/>
      <c r="D24" s="47" t="s">
        <v>45</v>
      </c>
      <c r="E24" s="48">
        <v>1</v>
      </c>
      <c r="F24" s="47"/>
      <c r="G24" s="44">
        <v>40</v>
      </c>
      <c r="H24" s="44">
        <v>40</v>
      </c>
      <c r="I24" s="44"/>
      <c r="J24" s="44"/>
      <c r="K24" s="44"/>
      <c r="L24" s="44"/>
      <c r="M24" s="42"/>
      <c r="N24" s="44"/>
      <c r="O24" s="44">
        <v>40</v>
      </c>
      <c r="P24" s="42">
        <v>40</v>
      </c>
      <c r="Q24" s="48"/>
      <c r="R24" s="48"/>
      <c r="S24" s="48"/>
    </row>
    <row r="25" spans="1:19" ht="33" customHeight="1">
      <c r="A25" s="47" t="s">
        <v>64</v>
      </c>
      <c r="B25" s="49" t="s">
        <v>65</v>
      </c>
      <c r="C25" s="47"/>
      <c r="D25" s="47" t="s">
        <v>45</v>
      </c>
      <c r="E25" s="48">
        <v>4</v>
      </c>
      <c r="F25" s="47"/>
      <c r="G25" s="44">
        <v>100</v>
      </c>
      <c r="H25" s="44">
        <v>64</v>
      </c>
      <c r="I25" s="44">
        <v>36</v>
      </c>
      <c r="J25" s="44"/>
      <c r="K25" s="44">
        <v>10</v>
      </c>
      <c r="L25" s="44">
        <v>20</v>
      </c>
      <c r="M25" s="42">
        <v>30</v>
      </c>
      <c r="N25" s="44">
        <v>30</v>
      </c>
      <c r="O25" s="44">
        <v>40</v>
      </c>
      <c r="P25" s="42">
        <v>70</v>
      </c>
      <c r="Q25" s="48"/>
      <c r="R25" s="48"/>
      <c r="S25" s="48"/>
    </row>
    <row r="26" spans="1:19" ht="15.6">
      <c r="A26" s="47" t="s">
        <v>66</v>
      </c>
      <c r="B26" s="47" t="s">
        <v>67</v>
      </c>
      <c r="C26" s="47"/>
      <c r="D26" s="47" t="s">
        <v>45</v>
      </c>
      <c r="E26" s="48"/>
      <c r="F26" s="47"/>
      <c r="G26" s="44">
        <v>156</v>
      </c>
      <c r="H26" s="44"/>
      <c r="I26" s="44">
        <v>156</v>
      </c>
      <c r="J26" s="44"/>
      <c r="K26" s="44">
        <v>40</v>
      </c>
      <c r="L26" s="44">
        <v>50</v>
      </c>
      <c r="M26" s="42">
        <v>90</v>
      </c>
      <c r="N26" s="44">
        <v>56</v>
      </c>
      <c r="O26" s="44"/>
      <c r="P26" s="42">
        <v>66</v>
      </c>
      <c r="Q26" s="48"/>
      <c r="R26" s="48"/>
      <c r="S26" s="48"/>
    </row>
    <row r="27" spans="1:19" ht="33" customHeight="1">
      <c r="A27" s="40" t="s">
        <v>68</v>
      </c>
      <c r="B27" s="41" t="s">
        <v>69</v>
      </c>
      <c r="C27" s="40"/>
      <c r="D27" s="40"/>
      <c r="E27" s="45"/>
      <c r="F27" s="40"/>
      <c r="G27" s="42">
        <f>G28+G29+G30</f>
        <v>264</v>
      </c>
      <c r="H27" s="42">
        <f>H28+H29+H30</f>
        <v>80</v>
      </c>
      <c r="I27" s="42">
        <f>I28+I29+I30</f>
        <v>184</v>
      </c>
      <c r="J27" s="42"/>
      <c r="K27" s="42"/>
      <c r="L27" s="42"/>
      <c r="M27" s="42"/>
      <c r="N27" s="44"/>
      <c r="O27" s="44">
        <f>O28+O29+O30</f>
        <v>110</v>
      </c>
      <c r="P27" s="42">
        <f>P28+P29+P30</f>
        <v>110</v>
      </c>
      <c r="Q27" s="44">
        <f t="shared" ref="Q27:S27" si="1">Q28+Q29+Q30</f>
        <v>114</v>
      </c>
      <c r="R27" s="44">
        <f t="shared" si="1"/>
        <v>40</v>
      </c>
      <c r="S27" s="42">
        <f t="shared" si="1"/>
        <v>154</v>
      </c>
    </row>
    <row r="28" spans="1:19" ht="33.6" customHeight="1">
      <c r="A28" s="47" t="s">
        <v>70</v>
      </c>
      <c r="B28" s="49" t="s">
        <v>71</v>
      </c>
      <c r="C28" s="47"/>
      <c r="D28" s="47" t="s">
        <v>45</v>
      </c>
      <c r="E28" s="48"/>
      <c r="F28" s="47"/>
      <c r="G28" s="44">
        <v>72</v>
      </c>
      <c r="H28" s="44">
        <v>40</v>
      </c>
      <c r="I28" s="44">
        <v>32</v>
      </c>
      <c r="J28" s="44"/>
      <c r="K28" s="44"/>
      <c r="L28" s="44"/>
      <c r="M28" s="44"/>
      <c r="N28" s="44"/>
      <c r="O28" s="44">
        <v>30</v>
      </c>
      <c r="P28" s="42">
        <v>30</v>
      </c>
      <c r="Q28" s="44">
        <v>42</v>
      </c>
      <c r="R28" s="44"/>
      <c r="S28" s="42">
        <v>42</v>
      </c>
    </row>
    <row r="29" spans="1:19" ht="31.95" customHeight="1">
      <c r="A29" s="47" t="s">
        <v>72</v>
      </c>
      <c r="B29" s="49" t="s">
        <v>73</v>
      </c>
      <c r="C29" s="47"/>
      <c r="D29" s="47" t="s">
        <v>45</v>
      </c>
      <c r="E29" s="48"/>
      <c r="F29" s="47"/>
      <c r="G29" s="44">
        <v>72</v>
      </c>
      <c r="H29" s="44">
        <v>40</v>
      </c>
      <c r="I29" s="44">
        <v>32</v>
      </c>
      <c r="J29" s="44"/>
      <c r="K29" s="44"/>
      <c r="L29" s="44"/>
      <c r="M29" s="44"/>
      <c r="N29" s="44"/>
      <c r="O29" s="44">
        <v>30</v>
      </c>
      <c r="P29" s="42">
        <v>30</v>
      </c>
      <c r="Q29" s="44">
        <v>42</v>
      </c>
      <c r="R29" s="44"/>
      <c r="S29" s="42">
        <v>42</v>
      </c>
    </row>
    <row r="30" spans="1:19" ht="15.6">
      <c r="A30" s="47" t="s">
        <v>74</v>
      </c>
      <c r="B30" s="47" t="s">
        <v>67</v>
      </c>
      <c r="C30" s="47" t="s">
        <v>40</v>
      </c>
      <c r="D30" s="47"/>
      <c r="E30" s="48"/>
      <c r="F30" s="47"/>
      <c r="G30" s="44">
        <v>120</v>
      </c>
      <c r="H30" s="44"/>
      <c r="I30" s="44">
        <v>120</v>
      </c>
      <c r="J30" s="44"/>
      <c r="K30" s="44"/>
      <c r="L30" s="44"/>
      <c r="M30" s="44"/>
      <c r="N30" s="44"/>
      <c r="O30" s="44">
        <v>50</v>
      </c>
      <c r="P30" s="42">
        <v>50</v>
      </c>
      <c r="Q30" s="48">
        <v>30</v>
      </c>
      <c r="R30" s="48">
        <v>40</v>
      </c>
      <c r="S30" s="45">
        <v>70</v>
      </c>
    </row>
    <row r="31" spans="1:19" ht="31.2">
      <c r="A31" s="40" t="s">
        <v>77</v>
      </c>
      <c r="B31" s="41" t="s">
        <v>78</v>
      </c>
      <c r="C31" s="40"/>
      <c r="D31" s="40"/>
      <c r="E31" s="45"/>
      <c r="F31" s="40"/>
      <c r="G31" s="42">
        <f>G32+G33+G34+G35+G36+G37+G38</f>
        <v>370</v>
      </c>
      <c r="H31" s="42">
        <f t="shared" ref="H31:L31" si="2">H32+H33+H34+H35+H36+H37+H38</f>
        <v>245</v>
      </c>
      <c r="I31" s="42">
        <f t="shared" si="2"/>
        <v>125</v>
      </c>
      <c r="J31" s="40"/>
      <c r="K31" s="48">
        <f t="shared" si="2"/>
        <v>10</v>
      </c>
      <c r="L31" s="48">
        <f t="shared" si="2"/>
        <v>60</v>
      </c>
      <c r="M31" s="45">
        <f>M32+M33+M34+M35+M36+M37+M38</f>
        <v>70</v>
      </c>
      <c r="N31" s="48">
        <f>N32+N33+N34+N35+N36+N37+N38</f>
        <v>40</v>
      </c>
      <c r="O31" s="48">
        <f t="shared" ref="O31:S31" si="3">O32+O33+O34+O35+O36+O37+O38</f>
        <v>40</v>
      </c>
      <c r="P31" s="45">
        <f t="shared" si="3"/>
        <v>80</v>
      </c>
      <c r="Q31" s="47">
        <f t="shared" si="3"/>
        <v>130</v>
      </c>
      <c r="R31" s="47">
        <f t="shared" si="3"/>
        <v>90</v>
      </c>
      <c r="S31" s="40">
        <f t="shared" si="3"/>
        <v>220</v>
      </c>
    </row>
    <row r="32" spans="1:19" ht="15.6">
      <c r="A32" s="47" t="s">
        <v>79</v>
      </c>
      <c r="B32" s="47" t="s">
        <v>80</v>
      </c>
      <c r="C32" s="47"/>
      <c r="D32" s="47" t="s">
        <v>45</v>
      </c>
      <c r="E32" s="48">
        <v>2</v>
      </c>
      <c r="F32" s="47"/>
      <c r="G32" s="44">
        <v>70</v>
      </c>
      <c r="H32" s="44">
        <v>10</v>
      </c>
      <c r="I32" s="44">
        <v>60</v>
      </c>
      <c r="J32" s="44"/>
      <c r="K32" s="44">
        <v>10</v>
      </c>
      <c r="L32" s="44">
        <v>20</v>
      </c>
      <c r="M32" s="42">
        <v>30</v>
      </c>
      <c r="N32" s="44">
        <v>20</v>
      </c>
      <c r="O32" s="44">
        <v>20</v>
      </c>
      <c r="P32" s="42">
        <v>40</v>
      </c>
      <c r="Q32" s="44"/>
      <c r="R32" s="44"/>
      <c r="S32" s="42"/>
    </row>
    <row r="33" spans="1:19" ht="18" customHeight="1">
      <c r="A33" s="47" t="s">
        <v>81</v>
      </c>
      <c r="B33" s="49" t="s">
        <v>191</v>
      </c>
      <c r="C33" s="47"/>
      <c r="D33" s="47" t="s">
        <v>45</v>
      </c>
      <c r="E33" s="48">
        <v>2</v>
      </c>
      <c r="F33" s="47"/>
      <c r="G33" s="44">
        <v>80</v>
      </c>
      <c r="H33" s="44">
        <v>60</v>
      </c>
      <c r="I33" s="44">
        <v>20</v>
      </c>
      <c r="J33" s="44"/>
      <c r="K33" s="44"/>
      <c r="L33" s="44">
        <v>40</v>
      </c>
      <c r="M33" s="42">
        <v>40</v>
      </c>
      <c r="N33" s="44">
        <v>20</v>
      </c>
      <c r="O33" s="44">
        <v>20</v>
      </c>
      <c r="P33" s="42">
        <v>40</v>
      </c>
      <c r="Q33" s="44"/>
      <c r="R33" s="44"/>
      <c r="S33" s="42"/>
    </row>
    <row r="34" spans="1:19" ht="27.75" customHeight="1">
      <c r="A34" s="47" t="s">
        <v>82</v>
      </c>
      <c r="B34" s="49" t="s">
        <v>192</v>
      </c>
      <c r="C34" s="47"/>
      <c r="D34" s="47" t="s">
        <v>45</v>
      </c>
      <c r="E34" s="48">
        <v>2</v>
      </c>
      <c r="F34" s="47"/>
      <c r="G34" s="44">
        <v>60</v>
      </c>
      <c r="H34" s="44">
        <v>40</v>
      </c>
      <c r="I34" s="44">
        <v>20</v>
      </c>
      <c r="J34" s="44"/>
      <c r="K34" s="44"/>
      <c r="L34" s="44"/>
      <c r="M34" s="42"/>
      <c r="N34" s="44"/>
      <c r="O34" s="44"/>
      <c r="P34" s="44"/>
      <c r="Q34" s="44">
        <v>30</v>
      </c>
      <c r="R34" s="44">
        <v>30</v>
      </c>
      <c r="S34" s="42">
        <v>60</v>
      </c>
    </row>
    <row r="35" spans="1:19" ht="46.8">
      <c r="A35" s="47" t="s">
        <v>194</v>
      </c>
      <c r="B35" s="49" t="s">
        <v>193</v>
      </c>
      <c r="C35" s="47"/>
      <c r="D35" s="47" t="s">
        <v>45</v>
      </c>
      <c r="E35" s="48">
        <v>1</v>
      </c>
      <c r="F35" s="47"/>
      <c r="G35" s="44">
        <v>20</v>
      </c>
      <c r="H35" s="44">
        <v>20</v>
      </c>
      <c r="I35" s="44"/>
      <c r="J35" s="44"/>
      <c r="K35" s="44"/>
      <c r="L35" s="44"/>
      <c r="M35" s="42"/>
      <c r="N35" s="44"/>
      <c r="O35" s="44"/>
      <c r="P35" s="44"/>
      <c r="Q35" s="44"/>
      <c r="R35" s="44">
        <v>20</v>
      </c>
      <c r="S35" s="42">
        <v>20</v>
      </c>
    </row>
    <row r="36" spans="1:19" ht="39.6" customHeight="1">
      <c r="A36" s="47" t="s">
        <v>83</v>
      </c>
      <c r="B36" s="49" t="s">
        <v>195</v>
      </c>
      <c r="C36" s="47"/>
      <c r="D36" s="47" t="s">
        <v>45</v>
      </c>
      <c r="E36" s="48">
        <v>1</v>
      </c>
      <c r="F36" s="47"/>
      <c r="G36" s="44">
        <v>20</v>
      </c>
      <c r="H36" s="44">
        <v>18</v>
      </c>
      <c r="I36" s="44">
        <v>2</v>
      </c>
      <c r="J36" s="44"/>
      <c r="K36" s="44"/>
      <c r="L36" s="44"/>
      <c r="M36" s="42"/>
      <c r="N36" s="44"/>
      <c r="O36" s="44"/>
      <c r="P36" s="44"/>
      <c r="Q36" s="44">
        <v>20</v>
      </c>
      <c r="R36" s="44"/>
      <c r="S36" s="42">
        <v>20</v>
      </c>
    </row>
    <row r="37" spans="1:19" ht="31.2">
      <c r="A37" s="47" t="s">
        <v>84</v>
      </c>
      <c r="B37" s="49" t="s">
        <v>196</v>
      </c>
      <c r="C37" s="47"/>
      <c r="D37" s="47" t="s">
        <v>45</v>
      </c>
      <c r="E37" s="48">
        <v>2</v>
      </c>
      <c r="F37" s="47"/>
      <c r="G37" s="44">
        <v>40</v>
      </c>
      <c r="H37" s="44">
        <v>35</v>
      </c>
      <c r="I37" s="44">
        <v>5</v>
      </c>
      <c r="J37" s="44"/>
      <c r="K37" s="44"/>
      <c r="L37" s="44"/>
      <c r="M37" s="42"/>
      <c r="N37" s="44"/>
      <c r="O37" s="44"/>
      <c r="P37" s="44"/>
      <c r="Q37" s="44">
        <v>40</v>
      </c>
      <c r="R37" s="44"/>
      <c r="S37" s="42">
        <v>40</v>
      </c>
    </row>
    <row r="38" spans="1:19" ht="15.6">
      <c r="A38" s="47" t="s">
        <v>197</v>
      </c>
      <c r="B38" s="49" t="s">
        <v>198</v>
      </c>
      <c r="C38" s="47" t="s">
        <v>40</v>
      </c>
      <c r="D38" s="47" t="s">
        <v>45</v>
      </c>
      <c r="E38" s="48">
        <v>4</v>
      </c>
      <c r="F38" s="47"/>
      <c r="G38" s="44">
        <v>80</v>
      </c>
      <c r="H38" s="44">
        <v>62</v>
      </c>
      <c r="I38" s="44">
        <v>18</v>
      </c>
      <c r="J38" s="44"/>
      <c r="K38" s="44"/>
      <c r="L38" s="44"/>
      <c r="M38" s="42"/>
      <c r="N38" s="44"/>
      <c r="O38" s="44"/>
      <c r="P38" s="42"/>
      <c r="Q38" s="44">
        <v>40</v>
      </c>
      <c r="R38" s="44">
        <v>40</v>
      </c>
      <c r="S38" s="42">
        <v>80</v>
      </c>
    </row>
    <row r="39" spans="1:19" ht="15.6">
      <c r="A39" s="40" t="s">
        <v>75</v>
      </c>
      <c r="B39" s="41" t="s">
        <v>76</v>
      </c>
      <c r="C39" s="40"/>
      <c r="D39" s="40"/>
      <c r="E39" s="45"/>
      <c r="F39" s="40"/>
      <c r="G39" s="42">
        <f>G40</f>
        <v>374</v>
      </c>
      <c r="H39" s="42">
        <f t="shared" ref="H39:S39" si="4">H40</f>
        <v>266</v>
      </c>
      <c r="I39" s="42">
        <f t="shared" si="4"/>
        <v>88</v>
      </c>
      <c r="J39" s="42">
        <v>20</v>
      </c>
      <c r="K39" s="42"/>
      <c r="L39" s="42"/>
      <c r="M39" s="42">
        <f>M40</f>
        <v>100</v>
      </c>
      <c r="N39" s="44">
        <f t="shared" si="4"/>
        <v>60</v>
      </c>
      <c r="O39" s="44">
        <f t="shared" si="4"/>
        <v>80</v>
      </c>
      <c r="P39" s="42">
        <f t="shared" si="4"/>
        <v>140</v>
      </c>
      <c r="Q39" s="44">
        <f t="shared" si="4"/>
        <v>60</v>
      </c>
      <c r="R39" s="44">
        <f t="shared" si="4"/>
        <v>74</v>
      </c>
      <c r="S39" s="42">
        <f t="shared" si="4"/>
        <v>134</v>
      </c>
    </row>
    <row r="40" spans="1:19" ht="15.6">
      <c r="A40" s="47" t="s">
        <v>85</v>
      </c>
      <c r="B40" s="49" t="s">
        <v>199</v>
      </c>
      <c r="C40" s="47" t="s">
        <v>40</v>
      </c>
      <c r="D40" s="47" t="s">
        <v>45</v>
      </c>
      <c r="E40" s="48">
        <v>7</v>
      </c>
      <c r="F40" s="47"/>
      <c r="G40" s="44">
        <v>374</v>
      </c>
      <c r="H40" s="44">
        <v>266</v>
      </c>
      <c r="I40" s="44">
        <v>88</v>
      </c>
      <c r="J40" s="44">
        <v>20</v>
      </c>
      <c r="K40" s="44">
        <v>40</v>
      </c>
      <c r="L40" s="44">
        <v>60</v>
      </c>
      <c r="M40" s="44">
        <v>100</v>
      </c>
      <c r="N40" s="44">
        <v>60</v>
      </c>
      <c r="O40" s="44">
        <v>80</v>
      </c>
      <c r="P40" s="42">
        <v>140</v>
      </c>
      <c r="Q40" s="44">
        <v>60</v>
      </c>
      <c r="R40" s="44">
        <v>74</v>
      </c>
      <c r="S40" s="42">
        <v>134</v>
      </c>
    </row>
    <row r="41" spans="1:19" ht="46.8">
      <c r="A41" s="40" t="s">
        <v>86</v>
      </c>
      <c r="B41" s="41" t="s">
        <v>87</v>
      </c>
      <c r="C41" s="40"/>
      <c r="D41" s="40"/>
      <c r="E41" s="45"/>
      <c r="F41" s="40"/>
      <c r="G41" s="42">
        <f>G42</f>
        <v>28</v>
      </c>
      <c r="H41" s="42">
        <f t="shared" ref="H41:S41" si="5">H42</f>
        <v>20</v>
      </c>
      <c r="I41" s="42">
        <f>I42</f>
        <v>8</v>
      </c>
      <c r="J41" s="42"/>
      <c r="K41" s="42"/>
      <c r="L41" s="42"/>
      <c r="M41" s="42"/>
      <c r="N41" s="42"/>
      <c r="O41" s="42"/>
      <c r="P41" s="42"/>
      <c r="Q41" s="42">
        <f t="shared" si="5"/>
        <v>28</v>
      </c>
      <c r="R41" s="42"/>
      <c r="S41" s="42">
        <f t="shared" si="5"/>
        <v>28</v>
      </c>
    </row>
    <row r="42" spans="1:19" ht="15.6">
      <c r="A42" s="47" t="s">
        <v>88</v>
      </c>
      <c r="B42" s="47" t="s">
        <v>89</v>
      </c>
      <c r="C42" s="47"/>
      <c r="D42" s="47" t="s">
        <v>45</v>
      </c>
      <c r="E42" s="48"/>
      <c r="F42" s="47"/>
      <c r="G42" s="44">
        <v>28</v>
      </c>
      <c r="H42" s="44">
        <v>20</v>
      </c>
      <c r="I42" s="44">
        <v>8</v>
      </c>
      <c r="J42" s="44"/>
      <c r="K42" s="44"/>
      <c r="L42" s="44"/>
      <c r="M42" s="42"/>
      <c r="N42" s="44"/>
      <c r="O42" s="44"/>
      <c r="P42" s="42"/>
      <c r="Q42" s="44">
        <v>28</v>
      </c>
      <c r="R42" s="44"/>
      <c r="S42" s="42">
        <v>28</v>
      </c>
    </row>
    <row r="43" spans="1:19" ht="31.2">
      <c r="A43" s="47"/>
      <c r="B43" s="41" t="s">
        <v>90</v>
      </c>
      <c r="C43" s="47"/>
      <c r="D43" s="47"/>
      <c r="E43" s="48"/>
      <c r="F43" s="47"/>
      <c r="G43" s="42">
        <f>G12+G27+G31+G39+G41</f>
        <v>2484</v>
      </c>
      <c r="H43" s="44"/>
      <c r="I43" s="44"/>
      <c r="J43" s="44"/>
      <c r="K43" s="44"/>
      <c r="L43" s="44"/>
      <c r="M43" s="42">
        <f>M12+M27+M31+M39+M41</f>
        <v>1156</v>
      </c>
      <c r="N43" s="44"/>
      <c r="O43" s="44"/>
      <c r="P43" s="42">
        <f>P12+P27+P31+P39+P41</f>
        <v>792</v>
      </c>
      <c r="Q43" s="44"/>
      <c r="R43" s="44"/>
      <c r="S43" s="42">
        <f>S12+S27+S31+S39+S41</f>
        <v>536</v>
      </c>
    </row>
    <row r="44" spans="1:19" ht="62.4">
      <c r="A44" s="41" t="s">
        <v>91</v>
      </c>
      <c r="B44" s="41" t="s">
        <v>92</v>
      </c>
      <c r="C44" s="40"/>
      <c r="D44" s="40"/>
      <c r="E44" s="45"/>
      <c r="F44" s="40"/>
      <c r="G44" s="42">
        <f>G45+G46+G47+G48</f>
        <v>1728</v>
      </c>
      <c r="H44" s="42"/>
      <c r="I44" s="42"/>
      <c r="J44" s="42"/>
      <c r="K44" s="42"/>
      <c r="L44" s="42"/>
      <c r="M44" s="42">
        <f>M45+M46+M47+M48</f>
        <v>224</v>
      </c>
      <c r="N44" s="44"/>
      <c r="O44" s="42"/>
      <c r="P44" s="42">
        <f>P45+P46+P47+P48</f>
        <v>636</v>
      </c>
      <c r="Q44" s="42"/>
      <c r="R44" s="42"/>
      <c r="S44" s="42">
        <f>S45+S46+S47+S48</f>
        <v>868</v>
      </c>
    </row>
    <row r="45" spans="1:19" ht="15.6">
      <c r="A45" s="47" t="s">
        <v>93</v>
      </c>
      <c r="B45" s="47" t="s">
        <v>203</v>
      </c>
      <c r="C45" s="47"/>
      <c r="D45" s="47"/>
      <c r="E45" s="48"/>
      <c r="F45" s="47"/>
      <c r="G45" s="44">
        <v>324</v>
      </c>
      <c r="H45" s="44"/>
      <c r="I45" s="44"/>
      <c r="J45" s="44"/>
      <c r="K45" s="44"/>
      <c r="L45" s="44"/>
      <c r="M45" s="42">
        <v>200</v>
      </c>
      <c r="N45" s="44"/>
      <c r="O45" s="44"/>
      <c r="P45" s="42">
        <v>124</v>
      </c>
      <c r="Q45" s="44"/>
      <c r="R45" s="44"/>
      <c r="S45" s="44"/>
    </row>
    <row r="46" spans="1:19" ht="15.6">
      <c r="A46" s="47" t="s">
        <v>95</v>
      </c>
      <c r="B46" s="47" t="s">
        <v>94</v>
      </c>
      <c r="C46" s="47"/>
      <c r="D46" s="47"/>
      <c r="E46" s="48"/>
      <c r="F46" s="47"/>
      <c r="G46" s="44">
        <v>180</v>
      </c>
      <c r="H46" s="44"/>
      <c r="I46" s="44"/>
      <c r="J46" s="44"/>
      <c r="K46" s="44"/>
      <c r="L46" s="44"/>
      <c r="M46" s="42">
        <v>24</v>
      </c>
      <c r="N46" s="44"/>
      <c r="O46" s="44"/>
      <c r="P46" s="42">
        <v>100</v>
      </c>
      <c r="Q46" s="44"/>
      <c r="R46" s="44"/>
      <c r="S46" s="42">
        <v>56</v>
      </c>
    </row>
    <row r="47" spans="1:19" ht="15.6">
      <c r="A47" s="47" t="s">
        <v>200</v>
      </c>
      <c r="B47" s="47" t="s">
        <v>96</v>
      </c>
      <c r="C47" s="47"/>
      <c r="D47" s="47"/>
      <c r="E47" s="48"/>
      <c r="F47" s="47"/>
      <c r="G47" s="44">
        <v>1116</v>
      </c>
      <c r="H47" s="44"/>
      <c r="I47" s="44"/>
      <c r="J47" s="44"/>
      <c r="K47" s="44"/>
      <c r="L47" s="44"/>
      <c r="M47" s="42"/>
      <c r="N47" s="44"/>
      <c r="O47" s="44"/>
      <c r="P47" s="42">
        <v>412</v>
      </c>
      <c r="Q47" s="44"/>
      <c r="R47" s="44"/>
      <c r="S47" s="42">
        <v>704</v>
      </c>
    </row>
    <row r="48" spans="1:19" ht="15.6">
      <c r="A48" s="47" t="s">
        <v>201</v>
      </c>
      <c r="B48" s="47" t="s">
        <v>202</v>
      </c>
      <c r="C48" s="47"/>
      <c r="D48" s="47"/>
      <c r="E48" s="48"/>
      <c r="F48" s="47"/>
      <c r="G48" s="44">
        <v>108</v>
      </c>
      <c r="H48" s="44"/>
      <c r="I48" s="44"/>
      <c r="J48" s="44"/>
      <c r="K48" s="44"/>
      <c r="L48" s="44"/>
      <c r="M48" s="42"/>
      <c r="N48" s="44"/>
      <c r="O48" s="44"/>
      <c r="P48" s="44"/>
      <c r="Q48" s="44"/>
      <c r="R48" s="44"/>
      <c r="S48" s="42">
        <v>108</v>
      </c>
    </row>
    <row r="49" spans="1:19" ht="15.6">
      <c r="A49" s="40" t="s">
        <v>97</v>
      </c>
      <c r="B49" s="40" t="s">
        <v>98</v>
      </c>
      <c r="C49" s="40"/>
      <c r="D49" s="40"/>
      <c r="E49" s="45"/>
      <c r="F49" s="40"/>
      <c r="G49" s="42">
        <v>72</v>
      </c>
      <c r="H49" s="42"/>
      <c r="I49" s="42"/>
      <c r="J49" s="42"/>
      <c r="K49" s="42"/>
      <c r="L49" s="42"/>
      <c r="M49" s="42">
        <v>60</v>
      </c>
      <c r="N49" s="44"/>
      <c r="O49" s="44">
        <v>12</v>
      </c>
      <c r="P49" s="42">
        <v>12</v>
      </c>
      <c r="Q49" s="42"/>
      <c r="R49" s="50"/>
      <c r="S49" s="50"/>
    </row>
    <row r="50" spans="1:19" ht="15.6">
      <c r="A50" s="40" t="s">
        <v>99</v>
      </c>
      <c r="B50" s="40" t="s">
        <v>100</v>
      </c>
      <c r="C50" s="40"/>
      <c r="D50" s="40"/>
      <c r="E50" s="45"/>
      <c r="F50" s="40"/>
      <c r="G50" s="42">
        <v>36</v>
      </c>
      <c r="H50" s="42"/>
      <c r="I50" s="42"/>
      <c r="J50" s="42"/>
      <c r="K50" s="42"/>
      <c r="L50" s="42"/>
      <c r="M50" s="51"/>
      <c r="N50" s="44"/>
      <c r="O50" s="44"/>
      <c r="P50" s="42"/>
      <c r="Q50" s="42"/>
      <c r="R50" s="44">
        <v>36</v>
      </c>
      <c r="S50" s="42">
        <v>36</v>
      </c>
    </row>
    <row r="51" spans="1:19" ht="15.6">
      <c r="A51" s="47" t="s">
        <v>101</v>
      </c>
      <c r="B51" s="47" t="s">
        <v>100</v>
      </c>
      <c r="C51" s="47"/>
      <c r="D51" s="47"/>
      <c r="E51" s="48"/>
      <c r="F51" s="47"/>
      <c r="G51" s="44">
        <v>24</v>
      </c>
      <c r="H51" s="44"/>
      <c r="I51" s="44"/>
      <c r="J51" s="44"/>
      <c r="K51" s="44"/>
      <c r="L51" s="44"/>
      <c r="M51" s="42"/>
      <c r="N51" s="44"/>
      <c r="O51" s="44"/>
      <c r="P51" s="44"/>
      <c r="Q51" s="44"/>
      <c r="R51" s="44">
        <v>24</v>
      </c>
      <c r="S51" s="44">
        <v>24</v>
      </c>
    </row>
    <row r="52" spans="1:19" ht="62.4">
      <c r="A52" s="47" t="s">
        <v>102</v>
      </c>
      <c r="B52" s="49" t="s">
        <v>103</v>
      </c>
      <c r="C52" s="47"/>
      <c r="D52" s="47"/>
      <c r="E52" s="48"/>
      <c r="F52" s="47"/>
      <c r="G52" s="44">
        <v>12</v>
      </c>
      <c r="H52" s="44"/>
      <c r="I52" s="44"/>
      <c r="J52" s="44"/>
      <c r="K52" s="44"/>
      <c r="L52" s="44"/>
      <c r="M52" s="42"/>
      <c r="N52" s="44"/>
      <c r="O52" s="44"/>
      <c r="P52" s="44"/>
      <c r="Q52" s="44"/>
      <c r="R52" s="44">
        <v>12</v>
      </c>
      <c r="S52" s="44">
        <v>12</v>
      </c>
    </row>
    <row r="53" spans="1:19" ht="31.2">
      <c r="A53" s="47"/>
      <c r="B53" s="41" t="s">
        <v>104</v>
      </c>
      <c r="C53" s="47"/>
      <c r="D53" s="47"/>
      <c r="E53" s="48"/>
      <c r="F53" s="47"/>
      <c r="G53" s="42">
        <f>G43+G44+G49+G50</f>
        <v>4320</v>
      </c>
      <c r="H53" s="42"/>
      <c r="I53" s="42"/>
      <c r="J53" s="42"/>
      <c r="K53" s="42"/>
      <c r="L53" s="42"/>
      <c r="M53" s="42">
        <f>M43+M44+M49+M50</f>
        <v>1440</v>
      </c>
      <c r="N53" s="44"/>
      <c r="O53" s="42"/>
      <c r="P53" s="42">
        <f>P43+P44+P50+P49</f>
        <v>1440</v>
      </c>
      <c r="Q53" s="42"/>
      <c r="R53" s="42"/>
      <c r="S53" s="42">
        <f>S43+S44+S50</f>
        <v>1440</v>
      </c>
    </row>
    <row r="54" spans="1:19" ht="15.6">
      <c r="A54" s="47"/>
      <c r="B54" s="47"/>
      <c r="C54" s="47"/>
      <c r="D54" s="47"/>
      <c r="E54" s="48"/>
      <c r="F54" s="47"/>
      <c r="G54" s="44"/>
      <c r="H54" s="44"/>
      <c r="I54" s="44"/>
      <c r="J54" s="44"/>
      <c r="K54" s="44"/>
      <c r="L54" s="44"/>
      <c r="M54" s="42"/>
      <c r="N54" s="44"/>
      <c r="O54" s="44"/>
      <c r="P54" s="44"/>
      <c r="Q54" s="44"/>
      <c r="R54" s="44"/>
      <c r="S54" s="44"/>
    </row>
    <row r="55" spans="1:19" ht="15.6">
      <c r="A55" s="40" t="s">
        <v>105</v>
      </c>
      <c r="B55" s="40" t="s">
        <v>106</v>
      </c>
      <c r="C55" s="40"/>
      <c r="D55" s="40"/>
      <c r="E55" s="45"/>
      <c r="F55" s="40"/>
      <c r="G55" s="42">
        <v>300</v>
      </c>
      <c r="H55" s="42"/>
      <c r="I55" s="42"/>
      <c r="J55" s="42"/>
      <c r="K55" s="42"/>
      <c r="L55" s="42"/>
      <c r="M55" s="42">
        <v>100</v>
      </c>
      <c r="N55" s="44"/>
      <c r="O55" s="42"/>
      <c r="P55" s="42">
        <v>100</v>
      </c>
      <c r="Q55" s="52"/>
      <c r="R55" s="52"/>
      <c r="S55" s="42">
        <v>100</v>
      </c>
    </row>
    <row r="56" spans="1:19" ht="15.6">
      <c r="A56" s="40" t="s">
        <v>107</v>
      </c>
      <c r="B56" s="40" t="s">
        <v>108</v>
      </c>
      <c r="C56" s="40"/>
      <c r="D56" s="40"/>
      <c r="E56" s="45"/>
      <c r="F56" s="40"/>
      <c r="G56" s="42">
        <v>340</v>
      </c>
      <c r="H56" s="42"/>
      <c r="I56" s="42"/>
      <c r="J56" s="42"/>
      <c r="K56" s="42"/>
      <c r="L56" s="42"/>
      <c r="M56" s="42">
        <f>M57+M58+M59+M60+M61+M62+M63</f>
        <v>115</v>
      </c>
      <c r="N56" s="44"/>
      <c r="O56" s="42"/>
      <c r="P56" s="42">
        <f>P57+P58+P59+P60+P61+P62+P63</f>
        <v>105</v>
      </c>
      <c r="Q56" s="42"/>
      <c r="R56" s="42"/>
      <c r="S56" s="42">
        <f>S57+S58+S59+S60+S61+S62+S63+S64</f>
        <v>120</v>
      </c>
    </row>
    <row r="57" spans="1:19" ht="15.6">
      <c r="A57" s="47" t="s">
        <v>109</v>
      </c>
      <c r="B57" s="47" t="s">
        <v>110</v>
      </c>
      <c r="C57" s="47"/>
      <c r="D57" s="47"/>
      <c r="E57" s="48"/>
      <c r="F57" s="47"/>
      <c r="G57" s="44">
        <v>70</v>
      </c>
      <c r="H57" s="44"/>
      <c r="I57" s="44"/>
      <c r="J57" s="44"/>
      <c r="K57" s="44"/>
      <c r="L57" s="44"/>
      <c r="M57" s="44">
        <v>35</v>
      </c>
      <c r="N57" s="44"/>
      <c r="O57" s="44"/>
      <c r="P57" s="44">
        <v>35</v>
      </c>
      <c r="Q57" s="44"/>
      <c r="R57" s="44"/>
      <c r="S57" s="44"/>
    </row>
    <row r="58" spans="1:19" ht="15.6">
      <c r="A58" s="47" t="s">
        <v>111</v>
      </c>
      <c r="B58" s="47" t="s">
        <v>112</v>
      </c>
      <c r="C58" s="47"/>
      <c r="D58" s="47"/>
      <c r="E58" s="48"/>
      <c r="F58" s="47"/>
      <c r="G58" s="44">
        <v>40</v>
      </c>
      <c r="H58" s="44"/>
      <c r="I58" s="44"/>
      <c r="J58" s="44"/>
      <c r="K58" s="44"/>
      <c r="L58" s="44"/>
      <c r="M58" s="42"/>
      <c r="N58" s="44"/>
      <c r="O58" s="44"/>
      <c r="P58" s="44"/>
      <c r="Q58" s="44"/>
      <c r="R58" s="44"/>
      <c r="S58" s="44">
        <v>40</v>
      </c>
    </row>
    <row r="59" spans="1:19" ht="15.6">
      <c r="A59" s="47" t="s">
        <v>113</v>
      </c>
      <c r="B59" s="47" t="s">
        <v>114</v>
      </c>
      <c r="C59" s="47"/>
      <c r="D59" s="47"/>
      <c r="E59" s="48"/>
      <c r="F59" s="47"/>
      <c r="G59" s="44">
        <v>40</v>
      </c>
      <c r="H59" s="44"/>
      <c r="I59" s="44"/>
      <c r="J59" s="44"/>
      <c r="K59" s="44"/>
      <c r="L59" s="44"/>
      <c r="M59" s="42"/>
      <c r="N59" s="44"/>
      <c r="O59" s="44"/>
      <c r="P59" s="44"/>
      <c r="Q59" s="44"/>
      <c r="R59" s="44"/>
      <c r="S59" s="44">
        <v>40</v>
      </c>
    </row>
    <row r="60" spans="1:19" ht="31.2">
      <c r="A60" s="47" t="s">
        <v>115</v>
      </c>
      <c r="B60" s="49" t="s">
        <v>116</v>
      </c>
      <c r="C60" s="47"/>
      <c r="D60" s="47"/>
      <c r="E60" s="48"/>
      <c r="F60" s="47"/>
      <c r="G60" s="44">
        <v>30</v>
      </c>
      <c r="H60" s="44"/>
      <c r="I60" s="44"/>
      <c r="J60" s="44"/>
      <c r="K60" s="44"/>
      <c r="L60" s="44"/>
      <c r="M60" s="44">
        <v>30</v>
      </c>
      <c r="N60" s="44"/>
      <c r="O60" s="44"/>
      <c r="P60" s="44"/>
      <c r="Q60" s="44"/>
      <c r="R60" s="44"/>
      <c r="S60" s="44"/>
    </row>
    <row r="61" spans="1:19" ht="15.6">
      <c r="A61" s="47" t="s">
        <v>117</v>
      </c>
      <c r="B61" s="49" t="s">
        <v>125</v>
      </c>
      <c r="C61" s="47"/>
      <c r="D61" s="47"/>
      <c r="E61" s="48"/>
      <c r="F61" s="47"/>
      <c r="G61" s="44">
        <v>30</v>
      </c>
      <c r="H61" s="44"/>
      <c r="I61" s="44"/>
      <c r="J61" s="44"/>
      <c r="K61" s="44"/>
      <c r="L61" s="44"/>
      <c r="M61" s="42"/>
      <c r="N61" s="44"/>
      <c r="O61" s="44"/>
      <c r="P61" s="44">
        <v>30</v>
      </c>
      <c r="Q61" s="44"/>
      <c r="R61" s="44"/>
      <c r="S61" s="44"/>
    </row>
    <row r="62" spans="1:19" ht="31.2">
      <c r="A62" s="47" t="s">
        <v>119</v>
      </c>
      <c r="B62" s="49" t="s">
        <v>118</v>
      </c>
      <c r="C62" s="47"/>
      <c r="D62" s="47"/>
      <c r="E62" s="48"/>
      <c r="F62" s="47"/>
      <c r="G62" s="44">
        <v>60</v>
      </c>
      <c r="H62" s="44"/>
      <c r="I62" s="44"/>
      <c r="J62" s="44"/>
      <c r="K62" s="44"/>
      <c r="L62" s="44"/>
      <c r="M62" s="44">
        <v>20</v>
      </c>
      <c r="N62" s="44"/>
      <c r="O62" s="44"/>
      <c r="P62" s="44">
        <v>20</v>
      </c>
      <c r="Q62" s="44"/>
      <c r="R62" s="44"/>
      <c r="S62" s="44">
        <v>20</v>
      </c>
    </row>
    <row r="63" spans="1:19" ht="15.6">
      <c r="A63" s="47" t="s">
        <v>126</v>
      </c>
      <c r="B63" s="47" t="s">
        <v>120</v>
      </c>
      <c r="C63" s="47"/>
      <c r="D63" s="47"/>
      <c r="E63" s="48"/>
      <c r="F63" s="47"/>
      <c r="G63" s="44">
        <v>50</v>
      </c>
      <c r="H63" s="44"/>
      <c r="I63" s="44"/>
      <c r="J63" s="44"/>
      <c r="K63" s="44"/>
      <c r="L63" s="44"/>
      <c r="M63" s="44">
        <v>30</v>
      </c>
      <c r="N63" s="44"/>
      <c r="O63" s="44"/>
      <c r="P63" s="44">
        <v>20</v>
      </c>
      <c r="Q63" s="44"/>
      <c r="R63" s="44"/>
      <c r="S63" s="44"/>
    </row>
    <row r="64" spans="1:19" ht="46.8">
      <c r="A64" s="47" t="s">
        <v>230</v>
      </c>
      <c r="B64" s="49" t="s">
        <v>231</v>
      </c>
      <c r="C64" s="47"/>
      <c r="D64" s="47"/>
      <c r="E64" s="48"/>
      <c r="F64" s="47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>
        <v>20</v>
      </c>
    </row>
    <row r="65" spans="1:20" ht="15.6">
      <c r="A65" s="47"/>
      <c r="B65" s="40" t="s">
        <v>121</v>
      </c>
      <c r="C65" s="40"/>
      <c r="D65" s="40"/>
      <c r="E65" s="45"/>
      <c r="F65" s="40"/>
      <c r="G65" s="42">
        <f>G53+G55+G56</f>
        <v>4960</v>
      </c>
      <c r="H65" s="42"/>
      <c r="I65" s="42"/>
      <c r="J65" s="42"/>
      <c r="K65" s="42"/>
      <c r="L65" s="42"/>
      <c r="M65" s="42">
        <f>M53+M55+M56</f>
        <v>1655</v>
      </c>
      <c r="N65" s="44"/>
      <c r="O65" s="42"/>
      <c r="P65" s="42">
        <f>P53+P55+P56</f>
        <v>1645</v>
      </c>
      <c r="Q65" s="42"/>
      <c r="R65" s="42"/>
      <c r="S65" s="42">
        <f>S53+S55+S56</f>
        <v>1660</v>
      </c>
    </row>
    <row r="66" spans="1:20" ht="15.6">
      <c r="A66" s="34"/>
      <c r="B66" s="35"/>
      <c r="C66" s="35"/>
      <c r="D66" s="35"/>
      <c r="E66" s="36"/>
      <c r="F66" s="35"/>
      <c r="G66" s="37"/>
      <c r="H66" s="37"/>
      <c r="I66" s="37"/>
      <c r="J66" s="37"/>
      <c r="K66" s="37"/>
      <c r="L66" s="37"/>
      <c r="M66" s="37"/>
      <c r="N66" s="38"/>
      <c r="O66" s="37"/>
      <c r="P66" s="37"/>
      <c r="Q66" s="37"/>
      <c r="R66" s="37"/>
      <c r="S66" s="37"/>
    </row>
    <row r="67" spans="1:20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5.6">
      <c r="B68" s="53"/>
      <c r="C68" s="53"/>
      <c r="D68" s="53"/>
      <c r="E68" s="53"/>
      <c r="F68" s="53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1:20" ht="15.6">
      <c r="B69" s="53"/>
      <c r="C69" s="53"/>
      <c r="D69" s="53"/>
      <c r="E69" s="53"/>
      <c r="F69" s="53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15.6">
      <c r="B70" s="53"/>
      <c r="C70" s="53"/>
      <c r="D70" s="53"/>
      <c r="E70" s="53"/>
      <c r="F70" s="53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0" ht="15.6">
      <c r="B71" s="53"/>
      <c r="C71" s="53"/>
      <c r="D71" s="53"/>
      <c r="E71" s="53"/>
      <c r="F71" s="53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0" ht="15.6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4"/>
      <c r="M72" s="54"/>
      <c r="N72" s="54"/>
      <c r="O72" s="54"/>
      <c r="P72" s="54"/>
      <c r="Q72" s="54"/>
      <c r="R72" s="54"/>
      <c r="S72" s="54"/>
      <c r="T72" s="54"/>
    </row>
    <row r="73" spans="1:20" ht="15.6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4"/>
      <c r="M73" s="54"/>
      <c r="N73" s="54"/>
      <c r="O73" s="54"/>
      <c r="P73" s="54"/>
      <c r="Q73" s="54"/>
      <c r="R73" s="54"/>
      <c r="S73" s="54"/>
      <c r="T73" s="54"/>
    </row>
    <row r="74" spans="1:20" ht="15.6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4"/>
      <c r="M74" s="54"/>
      <c r="N74" s="54"/>
      <c r="O74" s="54"/>
      <c r="P74" s="54"/>
      <c r="Q74" s="54"/>
      <c r="R74" s="54"/>
      <c r="S74" s="54"/>
      <c r="T74" s="54"/>
    </row>
    <row r="75" spans="1:20" ht="15.6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4"/>
      <c r="M75" s="54"/>
      <c r="N75" s="54"/>
      <c r="O75" s="54"/>
      <c r="P75" s="54"/>
      <c r="Q75" s="54"/>
      <c r="R75" s="54"/>
      <c r="S75" s="54"/>
      <c r="T75" s="54"/>
    </row>
    <row r="76" spans="1:20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</row>
    <row r="77" spans="1:20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</row>
  </sheetData>
  <mergeCells count="21">
    <mergeCell ref="M10:M11"/>
    <mergeCell ref="P10:P11"/>
    <mergeCell ref="K9:S9"/>
    <mergeCell ref="S10:S11"/>
    <mergeCell ref="I10:I11"/>
    <mergeCell ref="J10:J11"/>
    <mergeCell ref="N10:O10"/>
    <mergeCell ref="Q10:R10"/>
    <mergeCell ref="D1:K1"/>
    <mergeCell ref="C2:K2"/>
    <mergeCell ref="A9:A11"/>
    <mergeCell ref="B9:B11"/>
    <mergeCell ref="C9:F9"/>
    <mergeCell ref="G9:J9"/>
    <mergeCell ref="C10:C11"/>
    <mergeCell ref="D10:D11"/>
    <mergeCell ref="K10:L10"/>
    <mergeCell ref="E10:E11"/>
    <mergeCell ref="F10:F11"/>
    <mergeCell ref="G10:G11"/>
    <mergeCell ref="H10:H11"/>
  </mergeCells>
  <pageMargins left="7.874015748031496E-2" right="7.874015748031496E-2" top="0.11811023622047245" bottom="0.590551181102362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электрогазосварщик</vt:lpstr>
      <vt:lpstr>график учебного процесса</vt:lpstr>
      <vt:lpstr>сводные данные</vt:lpstr>
      <vt:lpstr>Рабочий уч план электрогазосвар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2016-09-13T05:52:38Z</dcterms:modified>
</cp:coreProperties>
</file>