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Q33" i="1"/>
  <c r="L33"/>
  <c r="I33"/>
  <c r="Q44"/>
  <c r="L44"/>
  <c r="I44"/>
  <c r="D44"/>
  <c r="N41"/>
  <c r="Q48"/>
  <c r="Q28"/>
  <c r="D28"/>
  <c r="Q24"/>
  <c r="O24"/>
  <c r="N24"/>
  <c r="L24"/>
  <c r="K24"/>
  <c r="J24"/>
  <c r="F24"/>
  <c r="D24"/>
  <c r="Q54" l="1"/>
  <c r="Q62" s="1"/>
  <c r="P48" l="1"/>
  <c r="P54" s="1"/>
  <c r="M48"/>
  <c r="M54" s="1"/>
  <c r="D38"/>
  <c r="D37"/>
  <c r="D36"/>
  <c r="P33"/>
  <c r="O33"/>
  <c r="N33"/>
  <c r="M33"/>
  <c r="K33"/>
  <c r="J33"/>
  <c r="H33"/>
  <c r="G33"/>
  <c r="F33"/>
  <c r="E33"/>
  <c r="D33"/>
  <c r="P28"/>
  <c r="O28"/>
  <c r="N28"/>
  <c r="F28"/>
  <c r="E28"/>
  <c r="Q9"/>
  <c r="P9"/>
  <c r="O9"/>
  <c r="O44" s="1"/>
  <c r="O48" s="1"/>
  <c r="O54" s="1"/>
  <c r="N9"/>
  <c r="N44" s="1"/>
  <c r="N48" s="1"/>
  <c r="N54" s="1"/>
  <c r="M9"/>
  <c r="L9"/>
  <c r="L48" s="1"/>
  <c r="L54" s="1"/>
  <c r="K9"/>
  <c r="K44" s="1"/>
  <c r="K48" s="1"/>
  <c r="K54" s="1"/>
  <c r="J9"/>
  <c r="J44" s="1"/>
  <c r="J48" s="1"/>
  <c r="J54" s="1"/>
  <c r="I9"/>
  <c r="I48" s="1"/>
  <c r="I54" s="1"/>
  <c r="H9"/>
  <c r="H44" s="1"/>
  <c r="H48" s="1"/>
  <c r="H54" s="1"/>
  <c r="G9"/>
  <c r="G44" s="1"/>
  <c r="G48" s="1"/>
  <c r="G54" s="1"/>
  <c r="F9"/>
  <c r="F44" s="1"/>
  <c r="F48" s="1"/>
  <c r="F54" s="1"/>
  <c r="E9"/>
  <c r="E44" s="1"/>
  <c r="E48" s="1"/>
  <c r="E54" s="1"/>
  <c r="D9"/>
  <c r="D62" s="1"/>
  <c r="L62" l="1"/>
  <c r="I62"/>
  <c r="D48"/>
  <c r="D54" s="1"/>
</calcChain>
</file>

<file path=xl/sharedStrings.xml><?xml version="1.0" encoding="utf-8"?>
<sst xmlns="http://schemas.openxmlformats.org/spreadsheetml/2006/main" count="153" uniqueCount="125">
  <si>
    <t>План учебного процесса</t>
  </si>
  <si>
    <t>Специальность - 0508000 "Организация питания"</t>
  </si>
  <si>
    <t>№ п/п</t>
  </si>
  <si>
    <t>Содержание плана/ циклы, предметы, виды учебной деятельности</t>
  </si>
  <si>
    <t>Кол-во часов</t>
  </si>
  <si>
    <t>Распределение часов по курсам</t>
  </si>
  <si>
    <t>Форма итогового контроля</t>
  </si>
  <si>
    <t>всего</t>
  </si>
  <si>
    <t>Из них</t>
  </si>
  <si>
    <t>1 курс</t>
  </si>
  <si>
    <t>Итого часов за 1 курс</t>
  </si>
  <si>
    <t>2 курс</t>
  </si>
  <si>
    <t>Итого часов за 2 курс</t>
  </si>
  <si>
    <t>3 курс</t>
  </si>
  <si>
    <t>Итого часов за 3 курс</t>
  </si>
  <si>
    <t>теорет</t>
  </si>
  <si>
    <t>ЛПЗ</t>
  </si>
  <si>
    <t>1-ое полугодие недели</t>
  </si>
  <si>
    <t>2-ое полугодие недели</t>
  </si>
  <si>
    <t>ООД 00</t>
  </si>
  <si>
    <t>Общеобразовательные дисциплины</t>
  </si>
  <si>
    <t>ООД 01</t>
  </si>
  <si>
    <t>Казахский язык и литература</t>
  </si>
  <si>
    <t>Экзамен</t>
  </si>
  <si>
    <t>ООД 02</t>
  </si>
  <si>
    <t>Русский язык и литература</t>
  </si>
  <si>
    <t>ООД 03</t>
  </si>
  <si>
    <t>Иностранный язык</t>
  </si>
  <si>
    <t>Зачёт</t>
  </si>
  <si>
    <t>ООД 04</t>
  </si>
  <si>
    <t>История Казахстана</t>
  </si>
  <si>
    <t>ООД 05</t>
  </si>
  <si>
    <t>ООД 06</t>
  </si>
  <si>
    <t>Физическая культура</t>
  </si>
  <si>
    <t>ООД 07</t>
  </si>
  <si>
    <t>Математика</t>
  </si>
  <si>
    <t>ООД 08</t>
  </si>
  <si>
    <t xml:space="preserve">Основы информатики </t>
  </si>
  <si>
    <t>ООД 09</t>
  </si>
  <si>
    <t>ООД 10</t>
  </si>
  <si>
    <t>Химия</t>
  </si>
  <si>
    <t xml:space="preserve">Экзамен </t>
  </si>
  <si>
    <t>ООД 11</t>
  </si>
  <si>
    <t>Биология</t>
  </si>
  <si>
    <t>ООД 12</t>
  </si>
  <si>
    <t>География</t>
  </si>
  <si>
    <t>ООД 13</t>
  </si>
  <si>
    <t>Всемирная история</t>
  </si>
  <si>
    <t>НВП</t>
  </si>
  <si>
    <t>Начальная военная подготовка</t>
  </si>
  <si>
    <t>Психология и этика профессиональной деятельности</t>
  </si>
  <si>
    <t>Охрана труда</t>
  </si>
  <si>
    <t>Основы стандартизации, сертификации, метрологии</t>
  </si>
  <si>
    <t>Специальные дисциплины</t>
  </si>
  <si>
    <t>Организация производства предприятий питания</t>
  </si>
  <si>
    <t>Основы физиологии питания, санитарии и гигиены</t>
  </si>
  <si>
    <t>Товароведение пищевых продуктов</t>
  </si>
  <si>
    <t>Оборудование</t>
  </si>
  <si>
    <t>Организация обслуживания посетителей</t>
  </si>
  <si>
    <t>Спецтехнология</t>
  </si>
  <si>
    <t>Тоговые вычисления</t>
  </si>
  <si>
    <t>ДО 01</t>
  </si>
  <si>
    <t>Казахстанское право</t>
  </si>
  <si>
    <t>Итого по предметам (теоретическое обучение</t>
  </si>
  <si>
    <t xml:space="preserve">ПП.00 </t>
  </si>
  <si>
    <t>Профессиональная практика (п/о, практика по профилю специальности)</t>
  </si>
  <si>
    <t>Итого</t>
  </si>
  <si>
    <t>Промежуточная аттестация</t>
  </si>
  <si>
    <t>Итоговая аттестация</t>
  </si>
  <si>
    <t>Оценки уровня профессиональной подготовки и присвоения квалификации</t>
  </si>
  <si>
    <t>Итого обязательное обучение</t>
  </si>
  <si>
    <t>Консультации</t>
  </si>
  <si>
    <t>Ф 00</t>
  </si>
  <si>
    <t>Факультативы</t>
  </si>
  <si>
    <t>Ф 01</t>
  </si>
  <si>
    <t>Ф 03</t>
  </si>
  <si>
    <t>Валеология</t>
  </si>
  <si>
    <t>Всего</t>
  </si>
  <si>
    <t>Перечень необходимых кабинетов по специальным предметам:</t>
  </si>
  <si>
    <t>" Специальная технология"</t>
  </si>
  <si>
    <t>Лаборатория " Технология приготовления пищи"</t>
  </si>
  <si>
    <r>
      <t>Примечание:</t>
    </r>
    <r>
      <rPr>
        <sz val="11"/>
        <color theme="1"/>
        <rFont val="Calibri"/>
        <family val="2"/>
        <charset val="204"/>
        <scheme val="minor"/>
      </rPr>
      <t xml:space="preserve"> на занятиях по казахскому языку, иностранному языку, информатике с количеством учащихся 25 человек</t>
    </r>
  </si>
  <si>
    <t>осуществляется деление на 2 подгруппы</t>
  </si>
  <si>
    <t>Директор КГУ "Агротехнический колледж №7":                                                        Л. Клименко</t>
  </si>
  <si>
    <t xml:space="preserve">1-ое полугодие </t>
  </si>
  <si>
    <t>Обществознание</t>
  </si>
  <si>
    <t xml:space="preserve">Физика </t>
  </si>
  <si>
    <t>ОГД 00</t>
  </si>
  <si>
    <t>Общегуманитарные дисциплины</t>
  </si>
  <si>
    <t>ОГД 01</t>
  </si>
  <si>
    <t>Профессиональный казахский язык</t>
  </si>
  <si>
    <t>Зачет</t>
  </si>
  <si>
    <t>ОГД 02</t>
  </si>
  <si>
    <t>Профессиональный иностранный язык</t>
  </si>
  <si>
    <t>ОГД</t>
  </si>
  <si>
    <t>Общепрофессиональные дисциплины</t>
  </si>
  <si>
    <t>ОПД 00</t>
  </si>
  <si>
    <t>Экономика предприятий  питания</t>
  </si>
  <si>
    <t>ОПД 01</t>
  </si>
  <si>
    <t>ОПД 02</t>
  </si>
  <si>
    <t>ОПД 03</t>
  </si>
  <si>
    <t>ОПД 04</t>
  </si>
  <si>
    <t>СД  00</t>
  </si>
  <si>
    <t>СД 01</t>
  </si>
  <si>
    <t>СД 02</t>
  </si>
  <si>
    <t>СД 03</t>
  </si>
  <si>
    <t>СД 04</t>
  </si>
  <si>
    <t>СД 05</t>
  </si>
  <si>
    <t xml:space="preserve">СД 06 </t>
  </si>
  <si>
    <t xml:space="preserve">СД 07 </t>
  </si>
  <si>
    <t>К</t>
  </si>
  <si>
    <t xml:space="preserve">Самопознание  </t>
  </si>
  <si>
    <t>Ф 02</t>
  </si>
  <si>
    <t>Основы делопроизводства</t>
  </si>
  <si>
    <t>Ф 04</t>
  </si>
  <si>
    <t>Ф 05</t>
  </si>
  <si>
    <t>ПА 00</t>
  </si>
  <si>
    <t>ИА 00</t>
  </si>
  <si>
    <t>ИА 01</t>
  </si>
  <si>
    <t>ИА 02 ОУППК</t>
  </si>
  <si>
    <t>экзамен</t>
  </si>
  <si>
    <t>ДО</t>
  </si>
  <si>
    <t>Дополнительные дисциплины, определяемые организацией образования</t>
  </si>
  <si>
    <t>ДО 02</t>
  </si>
  <si>
    <t>Этика и психология семейной жизни</t>
  </si>
</sst>
</file>

<file path=xl/styles.xml><?xml version="1.0" encoding="utf-8"?>
<styleSheet xmlns="http://schemas.openxmlformats.org/spreadsheetml/2006/main">
  <fonts count="15"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10"/>
      <name val="Arial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sz val="9"/>
      <name val="Arial"/>
      <family val="2"/>
      <charset val="204"/>
    </font>
    <font>
      <b/>
      <sz val="9"/>
      <name val="Arial"/>
      <family val="2"/>
      <charset val="204"/>
    </font>
    <font>
      <b/>
      <sz val="10"/>
      <name val="Arial Cyr"/>
      <family val="2"/>
      <charset val="204"/>
    </font>
    <font>
      <b/>
      <sz val="12"/>
      <name val="Arial"/>
      <family val="2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9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47">
    <xf numFmtId="0" fontId="0" fillId="0" borderId="0" xfId="0"/>
    <xf numFmtId="0" fontId="0" fillId="0" borderId="0" xfId="0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5" fillId="4" borderId="11" xfId="0" applyFont="1" applyFill="1" applyBorder="1" applyAlignment="1">
      <alignment horizontal="center" vertical="center" wrapText="1"/>
    </xf>
    <xf numFmtId="0" fontId="6" fillId="4" borderId="1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6" fillId="3" borderId="11" xfId="0" applyFont="1" applyFill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3" borderId="11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8" fillId="4" borderId="6" xfId="0" applyFont="1" applyFill="1" applyBorder="1" applyAlignment="1">
      <alignment horizontal="center" vertical="center" wrapText="1"/>
    </xf>
    <xf numFmtId="0" fontId="6" fillId="4" borderId="7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7" fillId="4" borderId="6" xfId="0" applyFont="1" applyFill="1" applyBorder="1" applyAlignment="1">
      <alignment horizontal="center" vertical="center" wrapText="1"/>
    </xf>
    <xf numFmtId="0" fontId="6" fillId="4" borderId="6" xfId="0" applyFont="1" applyFill="1" applyBorder="1" applyAlignment="1">
      <alignment horizontal="center" vertical="center" wrapText="1"/>
    </xf>
    <xf numFmtId="0" fontId="7" fillId="4" borderId="7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7" fillId="4" borderId="5" xfId="0" applyFont="1" applyFill="1" applyBorder="1"/>
    <xf numFmtId="0" fontId="7" fillId="0" borderId="5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7" fillId="4" borderId="6" xfId="0" applyFont="1" applyFill="1" applyBorder="1"/>
    <xf numFmtId="0" fontId="7" fillId="0" borderId="6" xfId="0" applyFont="1" applyBorder="1"/>
    <xf numFmtId="0" fontId="6" fillId="0" borderId="11" xfId="0" applyFont="1" applyBorder="1" applyAlignment="1">
      <alignment horizontal="center" vertical="center" wrapText="1"/>
    </xf>
    <xf numFmtId="0" fontId="7" fillId="0" borderId="6" xfId="0" applyFont="1" applyFill="1" applyBorder="1"/>
    <xf numFmtId="0" fontId="6" fillId="0" borderId="1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5" fillId="5" borderId="6" xfId="0" applyFont="1" applyFill="1" applyBorder="1" applyAlignment="1">
      <alignment horizontal="left" vertical="center" wrapText="1"/>
    </xf>
    <xf numFmtId="0" fontId="7" fillId="5" borderId="6" xfId="0" applyFont="1" applyFill="1" applyBorder="1"/>
    <xf numFmtId="0" fontId="5" fillId="5" borderId="11" xfId="0" applyFont="1" applyFill="1" applyBorder="1" applyAlignment="1">
      <alignment horizontal="center" vertical="center" wrapText="1"/>
    </xf>
    <xf numFmtId="0" fontId="6" fillId="5" borderId="7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center" vertical="center" wrapText="1"/>
    </xf>
    <xf numFmtId="0" fontId="7" fillId="5" borderId="6" xfId="0" applyFont="1" applyFill="1" applyBorder="1" applyAlignment="1">
      <alignment horizontal="center" vertical="center" wrapText="1"/>
    </xf>
    <xf numFmtId="0" fontId="7" fillId="5" borderId="7" xfId="0" applyFont="1" applyFill="1" applyBorder="1" applyAlignment="1">
      <alignment horizontal="center" vertical="center" wrapText="1"/>
    </xf>
    <xf numFmtId="0" fontId="5" fillId="5" borderId="15" xfId="0" applyFont="1" applyFill="1" applyBorder="1" applyAlignment="1">
      <alignment horizontal="center" vertical="center" wrapText="1"/>
    </xf>
    <xf numFmtId="0" fontId="6" fillId="5" borderId="15" xfId="0" applyFont="1" applyFill="1" applyBorder="1" applyAlignment="1">
      <alignment horizontal="center" vertical="center" wrapText="1"/>
    </xf>
    <xf numFmtId="0" fontId="6" fillId="5" borderId="6" xfId="0" applyFont="1" applyFill="1" applyBorder="1" applyAlignment="1">
      <alignment horizontal="center" vertical="center" wrapText="1"/>
    </xf>
    <xf numFmtId="0" fontId="9" fillId="0" borderId="0" xfId="0" applyFont="1"/>
    <xf numFmtId="0" fontId="10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textRotation="90" wrapText="1"/>
    </xf>
    <xf numFmtId="0" fontId="2" fillId="3" borderId="8" xfId="0" applyFont="1" applyFill="1" applyBorder="1" applyAlignment="1">
      <alignment horizontal="center" vertical="center" textRotation="90" wrapText="1"/>
    </xf>
    <xf numFmtId="0" fontId="2" fillId="3" borderId="10" xfId="0" applyFont="1" applyFill="1" applyBorder="1" applyAlignment="1">
      <alignment horizontal="center" vertical="center" textRotation="90" wrapText="1"/>
    </xf>
    <xf numFmtId="0" fontId="2" fillId="3" borderId="7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textRotation="90" wrapText="1"/>
    </xf>
    <xf numFmtId="0" fontId="2" fillId="3" borderId="1" xfId="0" applyFont="1" applyFill="1" applyBorder="1" applyAlignment="1">
      <alignment horizontal="center" vertical="center" textRotation="90" wrapText="1"/>
    </xf>
    <xf numFmtId="0" fontId="3" fillId="3" borderId="7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textRotation="90" wrapText="1"/>
    </xf>
    <xf numFmtId="0" fontId="2" fillId="3" borderId="0" xfId="0" applyFont="1" applyFill="1" applyBorder="1" applyAlignment="1">
      <alignment horizontal="center" vertical="center" textRotation="90" wrapText="1"/>
    </xf>
    <xf numFmtId="0" fontId="2" fillId="3" borderId="9" xfId="0" applyFont="1" applyFill="1" applyBorder="1" applyAlignment="1">
      <alignment horizontal="center" vertical="center" textRotation="90" wrapText="1"/>
    </xf>
    <xf numFmtId="0" fontId="2" fillId="3" borderId="5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left" vertical="center" wrapText="1"/>
    </xf>
    <xf numFmtId="0" fontId="4" fillId="4" borderId="5" xfId="0" applyFont="1" applyFill="1" applyBorder="1" applyAlignment="1">
      <alignment horizontal="center" vertical="center" wrapText="1"/>
    </xf>
    <xf numFmtId="0" fontId="4" fillId="4" borderId="11" xfId="0" applyFont="1" applyFill="1" applyBorder="1" applyAlignment="1">
      <alignment horizontal="center" vertical="center" wrapText="1"/>
    </xf>
    <xf numFmtId="0" fontId="4" fillId="4" borderId="7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8" fillId="4" borderId="7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3" borderId="11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11" fillId="0" borderId="1" xfId="0" applyFont="1" applyFill="1" applyBorder="1" applyAlignment="1">
      <alignment horizontal="left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1" fillId="0" borderId="6" xfId="0" applyFont="1" applyBorder="1" applyAlignment="1">
      <alignment horizontal="left" vertical="center" wrapText="1"/>
    </xf>
    <xf numFmtId="0" fontId="13" fillId="4" borderId="6" xfId="0" applyFont="1" applyFill="1" applyBorder="1" applyAlignment="1">
      <alignment horizontal="left" vertical="center" wrapText="1"/>
    </xf>
    <xf numFmtId="0" fontId="11" fillId="4" borderId="1" xfId="0" applyFont="1" applyFill="1" applyBorder="1" applyAlignment="1">
      <alignment horizontal="left" vertical="center" wrapText="1"/>
    </xf>
    <xf numFmtId="0" fontId="11" fillId="0" borderId="6" xfId="0" applyFont="1" applyFill="1" applyBorder="1" applyAlignment="1">
      <alignment horizontal="left" vertical="center" wrapText="1"/>
    </xf>
    <xf numFmtId="0" fontId="13" fillId="5" borderId="6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3" borderId="14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3" borderId="11" xfId="0" applyFont="1" applyFill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2" borderId="7" xfId="0" applyFont="1" applyFill="1" applyBorder="1" applyAlignment="1">
      <alignment horizontal="center" vertical="center" wrapText="1"/>
    </xf>
    <xf numFmtId="0" fontId="11" fillId="2" borderId="6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7" xfId="0" applyFont="1" applyFill="1" applyBorder="1" applyAlignment="1">
      <alignment horizontal="center" vertical="center" wrapText="1"/>
    </xf>
    <xf numFmtId="0" fontId="11" fillId="0" borderId="6" xfId="0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3" fillId="4" borderId="6" xfId="0" applyFont="1" applyFill="1" applyBorder="1" applyAlignment="1">
      <alignment horizontal="center" vertical="center" wrapText="1"/>
    </xf>
    <xf numFmtId="0" fontId="13" fillId="4" borderId="11" xfId="0" applyFont="1" applyFill="1" applyBorder="1" applyAlignment="1">
      <alignment horizontal="center" vertical="center" wrapText="1"/>
    </xf>
    <xf numFmtId="0" fontId="11" fillId="4" borderId="12" xfId="0" applyFont="1" applyFill="1" applyBorder="1" applyAlignment="1">
      <alignment horizontal="center" vertical="center" wrapText="1"/>
    </xf>
    <xf numFmtId="0" fontId="11" fillId="4" borderId="11" xfId="0" applyFont="1" applyFill="1" applyBorder="1" applyAlignment="1">
      <alignment horizontal="center" vertical="center" wrapText="1"/>
    </xf>
    <xf numFmtId="0" fontId="14" fillId="4" borderId="11" xfId="0" applyFont="1" applyFill="1" applyBorder="1" applyAlignment="1">
      <alignment horizontal="center" vertical="center" wrapText="1"/>
    </xf>
    <xf numFmtId="0" fontId="14" fillId="4" borderId="13" xfId="0" applyFont="1" applyFill="1" applyBorder="1" applyAlignment="1">
      <alignment horizontal="center" vertical="center" wrapText="1"/>
    </xf>
    <xf numFmtId="0" fontId="14" fillId="4" borderId="12" xfId="0" applyFont="1" applyFill="1" applyBorder="1" applyAlignment="1">
      <alignment horizontal="center" vertical="center" wrapText="1"/>
    </xf>
    <xf numFmtId="0" fontId="2" fillId="4" borderId="5" xfId="0" applyFont="1" applyFill="1" applyBorder="1" applyAlignment="1">
      <alignment horizontal="center" vertical="center" wrapText="1"/>
    </xf>
    <xf numFmtId="0" fontId="2" fillId="4" borderId="7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/>
    </xf>
    <xf numFmtId="0" fontId="2" fillId="0" borderId="6" xfId="0" applyFont="1" applyBorder="1" applyAlignment="1">
      <alignment horizontal="center"/>
    </xf>
    <xf numFmtId="0" fontId="2" fillId="3" borderId="11" xfId="0" applyFont="1" applyFill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 wrapText="1"/>
    </xf>
    <xf numFmtId="0" fontId="7" fillId="0" borderId="1" xfId="0" applyFont="1" applyBorder="1" applyAlignment="1">
      <alignment horizontal="center"/>
    </xf>
    <xf numFmtId="0" fontId="7" fillId="0" borderId="6" xfId="0" applyFont="1" applyBorder="1" applyAlignment="1">
      <alignment horizontal="center"/>
    </xf>
    <xf numFmtId="0" fontId="7" fillId="2" borderId="7" xfId="0" applyFont="1" applyFill="1" applyBorder="1" applyAlignment="1">
      <alignment horizontal="center"/>
    </xf>
    <xf numFmtId="0" fontId="7" fillId="2" borderId="6" xfId="0" applyFont="1" applyFill="1" applyBorder="1" applyAlignment="1">
      <alignment horizontal="center"/>
    </xf>
    <xf numFmtId="0" fontId="2" fillId="3" borderId="13" xfId="0" applyFont="1" applyFill="1" applyBorder="1" applyAlignment="1">
      <alignment horizontal="center"/>
    </xf>
    <xf numFmtId="0" fontId="2" fillId="6" borderId="1" xfId="0" applyFont="1" applyFill="1" applyBorder="1" applyAlignment="1">
      <alignment horizontal="center"/>
    </xf>
    <xf numFmtId="0" fontId="7" fillId="0" borderId="7" xfId="0" applyFont="1" applyBorder="1" applyAlignment="1">
      <alignment horizontal="center"/>
    </xf>
    <xf numFmtId="0" fontId="2" fillId="7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left" vertical="center" wrapText="1"/>
    </xf>
    <xf numFmtId="0" fontId="2" fillId="7" borderId="6" xfId="0" applyFont="1" applyFill="1" applyBorder="1" applyAlignment="1">
      <alignment horizontal="left" vertical="center" wrapText="1"/>
    </xf>
    <xf numFmtId="0" fontId="2" fillId="7" borderId="11" xfId="0" applyFont="1" applyFill="1" applyBorder="1" applyAlignment="1">
      <alignment horizontal="center" vertical="center" wrapText="1"/>
    </xf>
    <xf numFmtId="0" fontId="2" fillId="7" borderId="7" xfId="0" applyFont="1" applyFill="1" applyBorder="1" applyAlignment="1">
      <alignment horizontal="center" vertical="center" wrapText="1"/>
    </xf>
    <xf numFmtId="0" fontId="7" fillId="7" borderId="1" xfId="0" applyFont="1" applyFill="1" applyBorder="1" applyAlignment="1">
      <alignment horizontal="center" vertical="center" wrapText="1"/>
    </xf>
    <xf numFmtId="0" fontId="7" fillId="7" borderId="6" xfId="0" applyFont="1" applyFill="1" applyBorder="1" applyAlignment="1">
      <alignment horizontal="center" vertical="center" wrapText="1"/>
    </xf>
    <xf numFmtId="0" fontId="7" fillId="7" borderId="7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R70"/>
  <sheetViews>
    <sheetView tabSelected="1" topLeftCell="A40" workbookViewId="0">
      <selection activeCell="S48" sqref="S48"/>
    </sheetView>
  </sheetViews>
  <sheetFormatPr defaultRowHeight="15"/>
  <cols>
    <col min="2" max="2" width="29.140625" customWidth="1"/>
    <col min="4" max="4" width="5.85546875" customWidth="1"/>
    <col min="5" max="5" width="6.140625" customWidth="1"/>
    <col min="6" max="6" width="5.28515625" customWidth="1"/>
    <col min="7" max="8" width="6.28515625" customWidth="1"/>
    <col min="9" max="9" width="5.85546875" customWidth="1"/>
    <col min="10" max="10" width="5.5703125" customWidth="1"/>
    <col min="11" max="11" width="6.28515625" customWidth="1"/>
    <col min="12" max="12" width="5.7109375" customWidth="1"/>
    <col min="13" max="13" width="5.85546875" customWidth="1"/>
    <col min="14" max="14" width="5.5703125" customWidth="1"/>
    <col min="15" max="15" width="4.42578125" customWidth="1"/>
    <col min="16" max="16" width="6" customWidth="1"/>
    <col min="17" max="17" width="11.85546875" bestFit="1" customWidth="1"/>
  </cols>
  <sheetData>
    <row r="2" spans="1:17" ht="15.75">
      <c r="A2" s="73" t="s">
        <v>0</v>
      </c>
      <c r="B2" s="73"/>
      <c r="C2" s="73"/>
      <c r="D2" s="73"/>
      <c r="E2" s="73"/>
      <c r="F2" s="73"/>
      <c r="G2" s="73"/>
      <c r="H2" s="73"/>
      <c r="I2" s="73"/>
      <c r="J2" s="73"/>
      <c r="K2" s="73"/>
      <c r="L2" s="73"/>
      <c r="M2" s="73"/>
      <c r="N2" s="73"/>
      <c r="O2" s="73"/>
      <c r="P2" s="73"/>
      <c r="Q2" s="73"/>
    </row>
    <row r="3" spans="1:17" ht="15.75">
      <c r="A3" s="73" t="s">
        <v>1</v>
      </c>
      <c r="B3" s="73"/>
      <c r="C3" s="73"/>
      <c r="D3" s="73"/>
      <c r="E3" s="73"/>
      <c r="F3" s="73"/>
      <c r="G3" s="73"/>
      <c r="H3" s="73"/>
      <c r="I3" s="73"/>
      <c r="J3" s="73"/>
      <c r="K3" s="73"/>
      <c r="L3" s="73"/>
      <c r="M3" s="73"/>
      <c r="N3" s="73"/>
      <c r="O3" s="73"/>
      <c r="P3" s="73"/>
      <c r="Q3" s="73"/>
    </row>
    <row r="4" spans="1:17">
      <c r="A4" s="1"/>
      <c r="B4" s="1"/>
      <c r="C4" s="1"/>
      <c r="D4" s="1"/>
      <c r="E4" s="1"/>
      <c r="F4" s="1"/>
      <c r="G4" s="1"/>
      <c r="H4" s="1"/>
      <c r="I4" s="2"/>
      <c r="J4" s="2"/>
      <c r="K4" s="1"/>
      <c r="L4" s="1"/>
      <c r="M4" s="1"/>
      <c r="N4" s="1"/>
      <c r="O4" s="1"/>
      <c r="P4" s="1"/>
      <c r="Q4" s="1"/>
    </row>
    <row r="5" spans="1:17" ht="15.75" thickBot="1">
      <c r="A5" s="67" t="s">
        <v>2</v>
      </c>
      <c r="B5" s="67" t="s">
        <v>3</v>
      </c>
      <c r="C5" s="3"/>
      <c r="D5" s="74" t="s">
        <v>4</v>
      </c>
      <c r="E5" s="67"/>
      <c r="F5" s="67"/>
      <c r="G5" s="67" t="s">
        <v>5</v>
      </c>
      <c r="H5" s="67"/>
      <c r="I5" s="74"/>
      <c r="J5" s="67"/>
      <c r="K5" s="67"/>
      <c r="L5" s="74"/>
      <c r="M5" s="67"/>
      <c r="N5" s="67"/>
      <c r="O5" s="67"/>
      <c r="P5" s="67"/>
      <c r="Q5" s="74"/>
    </row>
    <row r="6" spans="1:17">
      <c r="A6" s="67"/>
      <c r="B6" s="67"/>
      <c r="C6" s="75" t="s">
        <v>6</v>
      </c>
      <c r="D6" s="62" t="s">
        <v>7</v>
      </c>
      <c r="E6" s="78" t="s">
        <v>8</v>
      </c>
      <c r="F6" s="78"/>
      <c r="G6" s="67" t="s">
        <v>9</v>
      </c>
      <c r="H6" s="66"/>
      <c r="I6" s="62" t="s">
        <v>10</v>
      </c>
      <c r="J6" s="65" t="s">
        <v>11</v>
      </c>
      <c r="K6" s="66"/>
      <c r="L6" s="62" t="s">
        <v>12</v>
      </c>
      <c r="M6" s="65" t="s">
        <v>13</v>
      </c>
      <c r="N6" s="67"/>
      <c r="O6" s="67"/>
      <c r="P6" s="66"/>
      <c r="Q6" s="62" t="s">
        <v>14</v>
      </c>
    </row>
    <row r="7" spans="1:17" ht="56.25">
      <c r="A7" s="67"/>
      <c r="B7" s="67"/>
      <c r="C7" s="76"/>
      <c r="D7" s="63"/>
      <c r="E7" s="68" t="s">
        <v>15</v>
      </c>
      <c r="F7" s="69" t="s">
        <v>16</v>
      </c>
      <c r="G7" s="4" t="s">
        <v>17</v>
      </c>
      <c r="H7" s="5" t="s">
        <v>18</v>
      </c>
      <c r="I7" s="63"/>
      <c r="J7" s="6" t="s">
        <v>17</v>
      </c>
      <c r="K7" s="5" t="s">
        <v>18</v>
      </c>
      <c r="L7" s="63"/>
      <c r="M7" s="70" t="s">
        <v>84</v>
      </c>
      <c r="N7" s="71"/>
      <c r="O7" s="71" t="s">
        <v>18</v>
      </c>
      <c r="P7" s="72"/>
      <c r="Q7" s="63"/>
    </row>
    <row r="8" spans="1:17">
      <c r="A8" s="67"/>
      <c r="B8" s="67"/>
      <c r="C8" s="77"/>
      <c r="D8" s="64"/>
      <c r="E8" s="68"/>
      <c r="F8" s="69"/>
      <c r="G8" s="3">
        <v>17</v>
      </c>
      <c r="H8" s="7">
        <v>21</v>
      </c>
      <c r="I8" s="64"/>
      <c r="J8" s="8">
        <v>17</v>
      </c>
      <c r="K8" s="7">
        <v>23</v>
      </c>
      <c r="L8" s="64"/>
      <c r="M8" s="8">
        <v>9</v>
      </c>
      <c r="N8" s="3">
        <v>8</v>
      </c>
      <c r="O8" s="3">
        <v>12</v>
      </c>
      <c r="P8" s="7">
        <v>10</v>
      </c>
      <c r="Q8" s="64"/>
    </row>
    <row r="9" spans="1:17" ht="28.5" customHeight="1">
      <c r="A9" s="116" t="s">
        <v>19</v>
      </c>
      <c r="B9" s="91" t="s">
        <v>20</v>
      </c>
      <c r="C9" s="117"/>
      <c r="D9" s="118">
        <f t="shared" ref="D9:Q9" si="0">D10+D11+D12+D13+D14+D15+D16+D17+D18+D19+D20+D21+D22+D23</f>
        <v>1448</v>
      </c>
      <c r="E9" s="119">
        <f t="shared" si="0"/>
        <v>970</v>
      </c>
      <c r="F9" s="120">
        <f t="shared" si="0"/>
        <v>472</v>
      </c>
      <c r="G9" s="121">
        <f t="shared" si="0"/>
        <v>33</v>
      </c>
      <c r="H9" s="122">
        <f t="shared" si="0"/>
        <v>28</v>
      </c>
      <c r="I9" s="120">
        <f t="shared" si="0"/>
        <v>1164</v>
      </c>
      <c r="J9" s="123">
        <f t="shared" si="0"/>
        <v>11</v>
      </c>
      <c r="K9" s="122">
        <f t="shared" si="0"/>
        <v>8</v>
      </c>
      <c r="L9" s="120">
        <f t="shared" si="0"/>
        <v>284</v>
      </c>
      <c r="M9" s="123">
        <f t="shared" si="0"/>
        <v>0</v>
      </c>
      <c r="N9" s="121">
        <f t="shared" si="0"/>
        <v>0</v>
      </c>
      <c r="O9" s="121">
        <f t="shared" si="0"/>
        <v>0</v>
      </c>
      <c r="P9" s="122">
        <f t="shared" si="0"/>
        <v>0</v>
      </c>
      <c r="Q9" s="120">
        <f t="shared" si="0"/>
        <v>0</v>
      </c>
    </row>
    <row r="10" spans="1:17" ht="21.75" customHeight="1">
      <c r="A10" s="12" t="s">
        <v>21</v>
      </c>
      <c r="B10" s="89" t="s">
        <v>22</v>
      </c>
      <c r="C10" s="13" t="s">
        <v>23</v>
      </c>
      <c r="D10" s="14">
        <v>160</v>
      </c>
      <c r="E10" s="15">
        <v>8</v>
      </c>
      <c r="F10" s="16">
        <v>152</v>
      </c>
      <c r="G10" s="17">
        <v>5</v>
      </c>
      <c r="H10" s="18">
        <v>4</v>
      </c>
      <c r="I10" s="14">
        <v>160</v>
      </c>
      <c r="J10" s="19"/>
      <c r="K10" s="20"/>
      <c r="L10" s="14"/>
      <c r="M10" s="21"/>
      <c r="N10" s="17"/>
      <c r="O10" s="17"/>
      <c r="P10" s="18"/>
      <c r="Q10" s="22"/>
    </row>
    <row r="11" spans="1:17" ht="18.75" customHeight="1">
      <c r="A11" s="12" t="s">
        <v>24</v>
      </c>
      <c r="B11" s="89" t="s">
        <v>25</v>
      </c>
      <c r="C11" s="13" t="s">
        <v>23</v>
      </c>
      <c r="D11" s="14">
        <v>160</v>
      </c>
      <c r="E11" s="15">
        <v>160</v>
      </c>
      <c r="F11" s="16"/>
      <c r="G11" s="17">
        <v>4</v>
      </c>
      <c r="H11" s="18">
        <v>3</v>
      </c>
      <c r="I11" s="14">
        <v>160</v>
      </c>
      <c r="J11" s="19"/>
      <c r="K11" s="20"/>
      <c r="L11" s="14"/>
      <c r="M11" s="21"/>
      <c r="N11" s="17"/>
      <c r="O11" s="17"/>
      <c r="P11" s="18"/>
      <c r="Q11" s="22"/>
    </row>
    <row r="12" spans="1:17" ht="17.25" customHeight="1">
      <c r="A12" s="12" t="s">
        <v>26</v>
      </c>
      <c r="B12" s="89" t="s">
        <v>27</v>
      </c>
      <c r="C12" s="13" t="s">
        <v>28</v>
      </c>
      <c r="D12" s="14">
        <v>68</v>
      </c>
      <c r="E12" s="15">
        <v>14</v>
      </c>
      <c r="F12" s="16">
        <v>54</v>
      </c>
      <c r="G12" s="17">
        <v>1</v>
      </c>
      <c r="H12" s="18">
        <v>1</v>
      </c>
      <c r="I12" s="14">
        <v>68</v>
      </c>
      <c r="J12" s="19"/>
      <c r="K12" s="20"/>
      <c r="L12" s="14"/>
      <c r="M12" s="21"/>
      <c r="N12" s="17"/>
      <c r="O12" s="17"/>
      <c r="P12" s="18"/>
      <c r="Q12" s="22"/>
    </row>
    <row r="13" spans="1:17" ht="20.25" customHeight="1">
      <c r="A13" s="12" t="s">
        <v>29</v>
      </c>
      <c r="B13" s="89" t="s">
        <v>30</v>
      </c>
      <c r="C13" s="13" t="s">
        <v>23</v>
      </c>
      <c r="D13" s="14">
        <v>80</v>
      </c>
      <c r="E13" s="15">
        <v>80</v>
      </c>
      <c r="F13" s="16"/>
      <c r="G13" s="17">
        <v>2</v>
      </c>
      <c r="H13" s="18">
        <v>2</v>
      </c>
      <c r="I13" s="14">
        <v>80</v>
      </c>
      <c r="J13" s="19"/>
      <c r="K13" s="20"/>
      <c r="L13" s="14"/>
      <c r="M13" s="21"/>
      <c r="N13" s="17"/>
      <c r="O13" s="17"/>
      <c r="P13" s="18"/>
      <c r="Q13" s="22"/>
    </row>
    <row r="14" spans="1:17" ht="15.75" customHeight="1">
      <c r="A14" s="12" t="s">
        <v>31</v>
      </c>
      <c r="B14" s="89" t="s">
        <v>85</v>
      </c>
      <c r="C14" s="13" t="s">
        <v>28</v>
      </c>
      <c r="D14" s="14">
        <v>58</v>
      </c>
      <c r="E14" s="15">
        <v>58</v>
      </c>
      <c r="F14" s="16"/>
      <c r="G14" s="17"/>
      <c r="H14" s="18"/>
      <c r="I14" s="14"/>
      <c r="J14" s="19">
        <v>2</v>
      </c>
      <c r="K14" s="20"/>
      <c r="L14" s="14">
        <v>58</v>
      </c>
      <c r="M14" s="21"/>
      <c r="N14" s="17"/>
      <c r="O14" s="17"/>
      <c r="P14" s="18"/>
      <c r="Q14" s="22"/>
    </row>
    <row r="15" spans="1:17" ht="20.25" customHeight="1">
      <c r="A15" s="12" t="s">
        <v>32</v>
      </c>
      <c r="B15" s="89" t="s">
        <v>33</v>
      </c>
      <c r="C15" s="13" t="s">
        <v>23</v>
      </c>
      <c r="D15" s="14">
        <v>156</v>
      </c>
      <c r="E15" s="15"/>
      <c r="F15" s="16">
        <v>156</v>
      </c>
      <c r="G15" s="17">
        <v>3</v>
      </c>
      <c r="H15" s="18">
        <v>3</v>
      </c>
      <c r="I15" s="14">
        <v>90</v>
      </c>
      <c r="J15" s="19">
        <v>3</v>
      </c>
      <c r="K15" s="20">
        <v>3</v>
      </c>
      <c r="L15" s="14">
        <v>66</v>
      </c>
      <c r="M15" s="21"/>
      <c r="N15" s="17"/>
      <c r="O15" s="17"/>
      <c r="P15" s="18"/>
      <c r="Q15" s="14"/>
    </row>
    <row r="16" spans="1:17" ht="16.5" customHeight="1">
      <c r="A16" s="12" t="s">
        <v>34</v>
      </c>
      <c r="B16" s="89" t="s">
        <v>35</v>
      </c>
      <c r="C16" s="13" t="s">
        <v>23</v>
      </c>
      <c r="D16" s="14">
        <v>160</v>
      </c>
      <c r="E16" s="15">
        <v>160</v>
      </c>
      <c r="F16" s="16"/>
      <c r="G16" s="17">
        <v>5</v>
      </c>
      <c r="H16" s="18">
        <v>4</v>
      </c>
      <c r="I16" s="14">
        <v>160</v>
      </c>
      <c r="J16" s="19"/>
      <c r="K16" s="20"/>
      <c r="L16" s="14"/>
      <c r="M16" s="21"/>
      <c r="N16" s="17"/>
      <c r="O16" s="17"/>
      <c r="P16" s="18"/>
      <c r="Q16" s="22"/>
    </row>
    <row r="17" spans="1:17">
      <c r="A17" s="12" t="s">
        <v>36</v>
      </c>
      <c r="B17" s="89" t="s">
        <v>37</v>
      </c>
      <c r="C17" s="13" t="s">
        <v>28</v>
      </c>
      <c r="D17" s="14">
        <v>64</v>
      </c>
      <c r="E17" s="15">
        <v>30</v>
      </c>
      <c r="F17" s="16">
        <v>34</v>
      </c>
      <c r="G17" s="17"/>
      <c r="H17" s="18"/>
      <c r="I17" s="14"/>
      <c r="J17" s="19">
        <v>2</v>
      </c>
      <c r="K17" s="20">
        <v>2</v>
      </c>
      <c r="L17" s="14">
        <v>64</v>
      </c>
      <c r="M17" s="21"/>
      <c r="N17" s="17"/>
      <c r="O17" s="17"/>
      <c r="P17" s="18"/>
      <c r="Q17" s="22"/>
    </row>
    <row r="18" spans="1:17">
      <c r="A18" s="12" t="s">
        <v>38</v>
      </c>
      <c r="B18" s="89" t="s">
        <v>86</v>
      </c>
      <c r="C18" s="13" t="s">
        <v>23</v>
      </c>
      <c r="D18" s="14">
        <v>152</v>
      </c>
      <c r="E18" s="15">
        <v>122</v>
      </c>
      <c r="F18" s="16">
        <v>30</v>
      </c>
      <c r="G18" s="17">
        <v>4</v>
      </c>
      <c r="H18" s="18">
        <v>4</v>
      </c>
      <c r="I18" s="14">
        <v>152</v>
      </c>
      <c r="J18" s="19"/>
      <c r="K18" s="20"/>
      <c r="L18" s="14"/>
      <c r="M18" s="21"/>
      <c r="N18" s="17"/>
      <c r="O18" s="17"/>
      <c r="P18" s="18"/>
      <c r="Q18" s="22"/>
    </row>
    <row r="19" spans="1:17">
      <c r="A19" s="12" t="s">
        <v>39</v>
      </c>
      <c r="B19" s="89" t="s">
        <v>40</v>
      </c>
      <c r="C19" s="13" t="s">
        <v>41</v>
      </c>
      <c r="D19" s="14">
        <v>116</v>
      </c>
      <c r="E19" s="15">
        <v>100</v>
      </c>
      <c r="F19" s="16">
        <v>16</v>
      </c>
      <c r="G19" s="17">
        <v>3</v>
      </c>
      <c r="H19" s="18">
        <v>3</v>
      </c>
      <c r="I19" s="14">
        <v>116</v>
      </c>
      <c r="J19" s="19"/>
      <c r="K19" s="20"/>
      <c r="L19" s="14"/>
      <c r="M19" s="21"/>
      <c r="N19" s="17"/>
      <c r="O19" s="17"/>
      <c r="P19" s="18"/>
      <c r="Q19" s="22"/>
    </row>
    <row r="20" spans="1:17">
      <c r="A20" s="12" t="s">
        <v>42</v>
      </c>
      <c r="B20" s="89" t="s">
        <v>43</v>
      </c>
      <c r="C20" s="13" t="s">
        <v>28</v>
      </c>
      <c r="D20" s="14">
        <v>56</v>
      </c>
      <c r="E20" s="15">
        <v>40</v>
      </c>
      <c r="F20" s="16"/>
      <c r="G20" s="17"/>
      <c r="H20" s="18"/>
      <c r="I20" s="14"/>
      <c r="J20" s="19">
        <v>2</v>
      </c>
      <c r="K20" s="20">
        <v>2</v>
      </c>
      <c r="L20" s="14">
        <v>56</v>
      </c>
      <c r="M20" s="21"/>
      <c r="N20" s="17"/>
      <c r="O20" s="17"/>
      <c r="P20" s="18"/>
      <c r="Q20" s="22"/>
    </row>
    <row r="21" spans="1:17">
      <c r="A21" s="12" t="s">
        <v>44</v>
      </c>
      <c r="B21" s="89" t="s">
        <v>45</v>
      </c>
      <c r="C21" s="13" t="s">
        <v>28</v>
      </c>
      <c r="D21" s="14">
        <v>40</v>
      </c>
      <c r="E21" s="15">
        <v>40</v>
      </c>
      <c r="F21" s="16"/>
      <c r="G21" s="17"/>
      <c r="H21" s="18"/>
      <c r="I21" s="14"/>
      <c r="J21" s="19">
        <v>2</v>
      </c>
      <c r="K21" s="20">
        <v>1</v>
      </c>
      <c r="L21" s="14">
        <v>40</v>
      </c>
      <c r="M21" s="21"/>
      <c r="N21" s="17"/>
      <c r="O21" s="17"/>
      <c r="P21" s="18"/>
      <c r="Q21" s="22"/>
    </row>
    <row r="22" spans="1:17">
      <c r="A22" s="12" t="s">
        <v>46</v>
      </c>
      <c r="B22" s="89" t="s">
        <v>47</v>
      </c>
      <c r="C22" s="13" t="s">
        <v>28</v>
      </c>
      <c r="D22" s="14">
        <v>38</v>
      </c>
      <c r="E22" s="15">
        <v>48</v>
      </c>
      <c r="F22" s="16"/>
      <c r="G22" s="17">
        <v>2</v>
      </c>
      <c r="H22" s="18"/>
      <c r="I22" s="14">
        <v>38</v>
      </c>
      <c r="J22" s="19"/>
      <c r="K22" s="20"/>
      <c r="L22" s="14"/>
      <c r="M22" s="21"/>
      <c r="N22" s="17"/>
      <c r="O22" s="17"/>
      <c r="P22" s="18"/>
      <c r="Q22" s="22"/>
    </row>
    <row r="23" spans="1:17" ht="17.25" customHeight="1">
      <c r="A23" s="12" t="s">
        <v>48</v>
      </c>
      <c r="B23" s="90" t="s">
        <v>49</v>
      </c>
      <c r="C23" s="13" t="s">
        <v>28</v>
      </c>
      <c r="D23" s="14">
        <v>140</v>
      </c>
      <c r="E23" s="23">
        <v>110</v>
      </c>
      <c r="F23" s="24">
        <v>30</v>
      </c>
      <c r="G23" s="25">
        <v>4</v>
      </c>
      <c r="H23" s="26">
        <v>4</v>
      </c>
      <c r="I23" s="14">
        <v>140</v>
      </c>
      <c r="J23" s="23"/>
      <c r="K23" s="27"/>
      <c r="L23" s="14"/>
      <c r="M23" s="28"/>
      <c r="N23" s="25"/>
      <c r="O23" s="25"/>
      <c r="P23" s="26"/>
      <c r="Q23" s="22"/>
    </row>
    <row r="24" spans="1:17" ht="28.5">
      <c r="A24" s="9" t="s">
        <v>87</v>
      </c>
      <c r="B24" s="91" t="s">
        <v>88</v>
      </c>
      <c r="C24" s="80"/>
      <c r="D24" s="81">
        <f>D25+D26+D27</f>
        <v>284</v>
      </c>
      <c r="E24" s="82"/>
      <c r="F24" s="9">
        <f>F25+F26+F27</f>
        <v>284</v>
      </c>
      <c r="G24" s="83"/>
      <c r="H24" s="83"/>
      <c r="I24" s="83"/>
      <c r="J24" s="84">
        <f>J25+J26+J27</f>
        <v>7</v>
      </c>
      <c r="K24" s="84">
        <f>K25+K26+K27</f>
        <v>6</v>
      </c>
      <c r="L24" s="84">
        <f t="shared" ref="L24:Q24" si="1">L25+L26+L27</f>
        <v>194</v>
      </c>
      <c r="M24" s="84"/>
      <c r="N24" s="84">
        <f t="shared" si="1"/>
        <v>4</v>
      </c>
      <c r="O24" s="84">
        <f t="shared" si="1"/>
        <v>4</v>
      </c>
      <c r="P24" s="84"/>
      <c r="Q24" s="84">
        <f t="shared" si="1"/>
        <v>90</v>
      </c>
    </row>
    <row r="25" spans="1:17" ht="30">
      <c r="A25" s="12" t="s">
        <v>89</v>
      </c>
      <c r="B25" s="90" t="s">
        <v>90</v>
      </c>
      <c r="C25" s="86" t="s">
        <v>91</v>
      </c>
      <c r="D25" s="87">
        <v>72</v>
      </c>
      <c r="E25" s="88"/>
      <c r="F25" s="12">
        <v>72</v>
      </c>
      <c r="G25" s="25"/>
      <c r="H25" s="26"/>
      <c r="I25" s="87"/>
      <c r="J25" s="28">
        <v>2</v>
      </c>
      <c r="K25" s="26">
        <v>2</v>
      </c>
      <c r="L25" s="87">
        <v>72</v>
      </c>
      <c r="M25" s="28"/>
      <c r="N25" s="25"/>
      <c r="O25" s="25"/>
      <c r="P25" s="26"/>
      <c r="Q25" s="87"/>
    </row>
    <row r="26" spans="1:17" ht="30">
      <c r="A26" s="12" t="s">
        <v>92</v>
      </c>
      <c r="B26" s="90" t="s">
        <v>93</v>
      </c>
      <c r="C26" s="86" t="s">
        <v>91</v>
      </c>
      <c r="D26" s="87">
        <v>72</v>
      </c>
      <c r="E26" s="88"/>
      <c r="F26" s="12">
        <v>72</v>
      </c>
      <c r="G26" s="25"/>
      <c r="H26" s="26"/>
      <c r="I26" s="87"/>
      <c r="J26" s="28">
        <v>2</v>
      </c>
      <c r="K26" s="26">
        <v>2</v>
      </c>
      <c r="L26" s="87">
        <v>72</v>
      </c>
      <c r="M26" s="28"/>
      <c r="N26" s="25"/>
      <c r="O26" s="25"/>
      <c r="P26" s="26"/>
      <c r="Q26" s="87"/>
    </row>
    <row r="27" spans="1:17">
      <c r="A27" s="12" t="s">
        <v>94</v>
      </c>
      <c r="B27" s="90" t="s">
        <v>33</v>
      </c>
      <c r="C27" s="86" t="s">
        <v>23</v>
      </c>
      <c r="D27" s="87">
        <v>140</v>
      </c>
      <c r="E27" s="88"/>
      <c r="F27" s="12">
        <v>140</v>
      </c>
      <c r="G27" s="25"/>
      <c r="H27" s="26"/>
      <c r="I27" s="87"/>
      <c r="J27" s="28">
        <v>3</v>
      </c>
      <c r="K27" s="26">
        <v>2</v>
      </c>
      <c r="L27" s="87">
        <v>50</v>
      </c>
      <c r="M27" s="28"/>
      <c r="N27" s="25">
        <v>4</v>
      </c>
      <c r="O27" s="25">
        <v>4</v>
      </c>
      <c r="P27" s="26"/>
      <c r="Q27" s="87">
        <v>90</v>
      </c>
    </row>
    <row r="28" spans="1:17" ht="28.5">
      <c r="A28" s="9" t="s">
        <v>96</v>
      </c>
      <c r="B28" s="91" t="s">
        <v>95</v>
      </c>
      <c r="C28" s="29"/>
      <c r="D28" s="10">
        <f>D29+D30+D31+D32</f>
        <v>174</v>
      </c>
      <c r="E28" s="30">
        <f>E29+E30+E31+E32</f>
        <v>116</v>
      </c>
      <c r="F28" s="31">
        <f>F29+F30+F31+F32</f>
        <v>58</v>
      </c>
      <c r="G28" s="32"/>
      <c r="H28" s="33"/>
      <c r="I28" s="10"/>
      <c r="J28" s="30"/>
      <c r="K28" s="34"/>
      <c r="L28" s="10"/>
      <c r="M28" s="35"/>
      <c r="N28" s="32">
        <f>N29+N30+N31+N32</f>
        <v>5</v>
      </c>
      <c r="O28" s="32">
        <f>O29+O30+O31+O32</f>
        <v>6</v>
      </c>
      <c r="P28" s="33">
        <f>P29+P30+P31+P32</f>
        <v>0</v>
      </c>
      <c r="Q28" s="10">
        <f>Q29+Q30+Q31+Q32</f>
        <v>174</v>
      </c>
    </row>
    <row r="29" spans="1:17" ht="30">
      <c r="A29" s="12" t="s">
        <v>98</v>
      </c>
      <c r="B29" s="90" t="s">
        <v>97</v>
      </c>
      <c r="C29" s="13" t="s">
        <v>28</v>
      </c>
      <c r="D29" s="14">
        <v>70</v>
      </c>
      <c r="E29" s="23">
        <v>50</v>
      </c>
      <c r="F29" s="24">
        <v>20</v>
      </c>
      <c r="G29" s="25"/>
      <c r="H29" s="26"/>
      <c r="I29" s="14"/>
      <c r="J29" s="23"/>
      <c r="K29" s="27"/>
      <c r="L29" s="14"/>
      <c r="M29" s="28"/>
      <c r="N29" s="25">
        <v>2</v>
      </c>
      <c r="O29" s="25">
        <v>2</v>
      </c>
      <c r="P29" s="26"/>
      <c r="Q29" s="14">
        <v>70</v>
      </c>
    </row>
    <row r="30" spans="1:17" ht="45">
      <c r="A30" s="12" t="s">
        <v>99</v>
      </c>
      <c r="B30" s="90" t="s">
        <v>50</v>
      </c>
      <c r="C30" s="13" t="s">
        <v>28</v>
      </c>
      <c r="D30" s="14">
        <v>36</v>
      </c>
      <c r="E30" s="23">
        <v>22</v>
      </c>
      <c r="F30" s="24">
        <v>14</v>
      </c>
      <c r="G30" s="25"/>
      <c r="H30" s="26"/>
      <c r="I30" s="14"/>
      <c r="J30" s="23"/>
      <c r="K30" s="27"/>
      <c r="L30" s="14"/>
      <c r="M30" s="28"/>
      <c r="N30" s="25">
        <v>2</v>
      </c>
      <c r="O30" s="25">
        <v>2</v>
      </c>
      <c r="P30" s="26"/>
      <c r="Q30" s="14">
        <v>36</v>
      </c>
    </row>
    <row r="31" spans="1:17">
      <c r="A31" s="12" t="s">
        <v>100</v>
      </c>
      <c r="B31" s="90" t="s">
        <v>51</v>
      </c>
      <c r="C31" s="13" t="s">
        <v>28</v>
      </c>
      <c r="D31" s="14">
        <v>36</v>
      </c>
      <c r="E31" s="23">
        <v>22</v>
      </c>
      <c r="F31" s="24">
        <v>14</v>
      </c>
      <c r="G31" s="25"/>
      <c r="H31" s="26"/>
      <c r="I31" s="14"/>
      <c r="J31" s="23"/>
      <c r="K31" s="27"/>
      <c r="L31" s="14"/>
      <c r="M31" s="28"/>
      <c r="N31" s="25"/>
      <c r="O31" s="25">
        <v>1</v>
      </c>
      <c r="P31" s="26"/>
      <c r="Q31" s="14">
        <v>36</v>
      </c>
    </row>
    <row r="32" spans="1:17" ht="30">
      <c r="A32" s="12" t="s">
        <v>101</v>
      </c>
      <c r="B32" s="90" t="s">
        <v>52</v>
      </c>
      <c r="C32" s="13" t="s">
        <v>28</v>
      </c>
      <c r="D32" s="14">
        <v>32</v>
      </c>
      <c r="E32" s="23">
        <v>22</v>
      </c>
      <c r="F32" s="24">
        <v>10</v>
      </c>
      <c r="G32" s="25"/>
      <c r="H32" s="26"/>
      <c r="I32" s="14"/>
      <c r="J32" s="23"/>
      <c r="K32" s="27"/>
      <c r="L32" s="14"/>
      <c r="M32" s="28"/>
      <c r="N32" s="25">
        <v>1</v>
      </c>
      <c r="O32" s="25">
        <v>1</v>
      </c>
      <c r="P32" s="26"/>
      <c r="Q32" s="14">
        <v>32</v>
      </c>
    </row>
    <row r="33" spans="1:17">
      <c r="A33" s="36" t="s">
        <v>102</v>
      </c>
      <c r="B33" s="91" t="s">
        <v>53</v>
      </c>
      <c r="C33" s="37"/>
      <c r="D33" s="10">
        <f t="shared" ref="D33:Q33" si="2">D34+D35+D36+D37+D38+D39+D40</f>
        <v>594</v>
      </c>
      <c r="E33" s="30">
        <f t="shared" si="2"/>
        <v>480</v>
      </c>
      <c r="F33" s="31">
        <f t="shared" si="2"/>
        <v>112</v>
      </c>
      <c r="G33" s="32">
        <f t="shared" si="2"/>
        <v>3</v>
      </c>
      <c r="H33" s="32">
        <f t="shared" si="2"/>
        <v>2</v>
      </c>
      <c r="I33" s="10">
        <f t="shared" si="2"/>
        <v>70</v>
      </c>
      <c r="J33" s="35">
        <f t="shared" si="2"/>
        <v>11</v>
      </c>
      <c r="K33" s="33">
        <f t="shared" si="2"/>
        <v>11</v>
      </c>
      <c r="L33" s="10">
        <f t="shared" si="2"/>
        <v>282</v>
      </c>
      <c r="M33" s="35">
        <f t="shared" si="2"/>
        <v>0</v>
      </c>
      <c r="N33" s="32">
        <f t="shared" si="2"/>
        <v>12</v>
      </c>
      <c r="O33" s="32">
        <f t="shared" si="2"/>
        <v>11</v>
      </c>
      <c r="P33" s="33">
        <f>P34+P35+P36+Q37+P38+P39+P40</f>
        <v>40</v>
      </c>
      <c r="Q33" s="10">
        <f t="shared" si="2"/>
        <v>242</v>
      </c>
    </row>
    <row r="34" spans="1:17" ht="30">
      <c r="A34" s="12" t="s">
        <v>103</v>
      </c>
      <c r="B34" s="90" t="s">
        <v>54</v>
      </c>
      <c r="C34" s="38" t="s">
        <v>28</v>
      </c>
      <c r="D34" s="14">
        <v>60</v>
      </c>
      <c r="E34" s="23">
        <v>36</v>
      </c>
      <c r="F34" s="24">
        <v>24</v>
      </c>
      <c r="G34" s="25"/>
      <c r="H34" s="26"/>
      <c r="I34" s="14"/>
      <c r="J34" s="28"/>
      <c r="K34" s="26"/>
      <c r="L34" s="14"/>
      <c r="M34" s="28"/>
      <c r="N34" s="25">
        <v>3</v>
      </c>
      <c r="O34" s="25">
        <v>3</v>
      </c>
      <c r="P34" s="26"/>
      <c r="Q34" s="14">
        <v>60</v>
      </c>
    </row>
    <row r="35" spans="1:17" ht="30">
      <c r="A35" s="39" t="s">
        <v>104</v>
      </c>
      <c r="B35" s="92" t="s">
        <v>55</v>
      </c>
      <c r="C35" s="18" t="s">
        <v>28</v>
      </c>
      <c r="D35" s="14">
        <v>42</v>
      </c>
      <c r="E35" s="15">
        <v>20</v>
      </c>
      <c r="F35" s="16"/>
      <c r="G35" s="17">
        <v>2</v>
      </c>
      <c r="H35" s="18"/>
      <c r="I35" s="14">
        <v>20</v>
      </c>
      <c r="J35" s="40">
        <v>2</v>
      </c>
      <c r="K35" s="41"/>
      <c r="L35" s="14">
        <v>22</v>
      </c>
      <c r="M35" s="21"/>
      <c r="N35" s="17"/>
      <c r="O35" s="17"/>
      <c r="P35" s="18"/>
      <c r="Q35" s="14"/>
    </row>
    <row r="36" spans="1:17" ht="30">
      <c r="A36" s="39" t="s">
        <v>105</v>
      </c>
      <c r="B36" s="89" t="s">
        <v>56</v>
      </c>
      <c r="C36" s="13" t="s">
        <v>28</v>
      </c>
      <c r="D36" s="14">
        <f>I36+L36+Q36</f>
        <v>70</v>
      </c>
      <c r="E36" s="15">
        <v>62</v>
      </c>
      <c r="F36" s="16">
        <v>8</v>
      </c>
      <c r="G36" s="17"/>
      <c r="H36" s="18"/>
      <c r="I36" s="14"/>
      <c r="J36" s="40">
        <v>2</v>
      </c>
      <c r="K36" s="41">
        <v>2</v>
      </c>
      <c r="L36" s="14">
        <v>30</v>
      </c>
      <c r="M36" s="21"/>
      <c r="N36" s="17">
        <v>1</v>
      </c>
      <c r="O36" s="17">
        <v>1</v>
      </c>
      <c r="P36" s="18"/>
      <c r="Q36" s="14">
        <v>40</v>
      </c>
    </row>
    <row r="37" spans="1:17">
      <c r="A37" s="39" t="s">
        <v>106</v>
      </c>
      <c r="B37" s="89" t="s">
        <v>57</v>
      </c>
      <c r="C37" s="13" t="s">
        <v>120</v>
      </c>
      <c r="D37" s="14">
        <f>I37+L37+Q37</f>
        <v>80</v>
      </c>
      <c r="E37" s="15">
        <v>70</v>
      </c>
      <c r="F37" s="16">
        <v>10</v>
      </c>
      <c r="G37" s="17"/>
      <c r="H37" s="18"/>
      <c r="I37" s="14"/>
      <c r="J37" s="40">
        <v>1</v>
      </c>
      <c r="K37" s="41">
        <v>1</v>
      </c>
      <c r="L37" s="14">
        <v>40</v>
      </c>
      <c r="M37" s="21"/>
      <c r="N37" s="17">
        <v>2</v>
      </c>
      <c r="O37" s="17">
        <v>1</v>
      </c>
      <c r="P37" s="18"/>
      <c r="Q37" s="14">
        <v>40</v>
      </c>
    </row>
    <row r="38" spans="1:17" ht="30">
      <c r="A38" s="39" t="s">
        <v>107</v>
      </c>
      <c r="B38" s="89" t="s">
        <v>58</v>
      </c>
      <c r="C38" s="13" t="s">
        <v>28</v>
      </c>
      <c r="D38" s="14">
        <f>I38+L38+Q38</f>
        <v>70</v>
      </c>
      <c r="E38" s="15">
        <v>60</v>
      </c>
      <c r="F38" s="16">
        <v>10</v>
      </c>
      <c r="G38" s="17"/>
      <c r="H38" s="18"/>
      <c r="I38" s="14"/>
      <c r="J38" s="21">
        <v>1</v>
      </c>
      <c r="K38" s="18">
        <v>2</v>
      </c>
      <c r="L38" s="14">
        <v>40</v>
      </c>
      <c r="M38" s="21"/>
      <c r="N38" s="17">
        <v>2</v>
      </c>
      <c r="O38" s="17">
        <v>2</v>
      </c>
      <c r="P38" s="18"/>
      <c r="Q38" s="14">
        <v>30</v>
      </c>
    </row>
    <row r="39" spans="1:17">
      <c r="A39" s="39" t="s">
        <v>108</v>
      </c>
      <c r="B39" s="92" t="s">
        <v>59</v>
      </c>
      <c r="C39" s="18" t="s">
        <v>41</v>
      </c>
      <c r="D39" s="14">
        <v>212</v>
      </c>
      <c r="E39" s="15">
        <v>192</v>
      </c>
      <c r="F39" s="16">
        <v>40</v>
      </c>
      <c r="G39" s="17">
        <v>1</v>
      </c>
      <c r="H39" s="18">
        <v>2</v>
      </c>
      <c r="I39" s="14">
        <v>50</v>
      </c>
      <c r="J39" s="40">
        <v>3</v>
      </c>
      <c r="K39" s="41">
        <v>4</v>
      </c>
      <c r="L39" s="14">
        <v>90</v>
      </c>
      <c r="M39" s="21"/>
      <c r="N39" s="17">
        <v>4</v>
      </c>
      <c r="O39" s="17">
        <v>4</v>
      </c>
      <c r="P39" s="18"/>
      <c r="Q39" s="14">
        <v>72</v>
      </c>
    </row>
    <row r="40" spans="1:17">
      <c r="A40" s="39" t="s">
        <v>109</v>
      </c>
      <c r="B40" s="89" t="s">
        <v>60</v>
      </c>
      <c r="C40" s="13" t="s">
        <v>28</v>
      </c>
      <c r="D40" s="14">
        <v>60</v>
      </c>
      <c r="E40" s="15">
        <v>40</v>
      </c>
      <c r="F40" s="16">
        <v>20</v>
      </c>
      <c r="G40" s="17"/>
      <c r="H40" s="18"/>
      <c r="I40" s="14"/>
      <c r="J40" s="40">
        <v>2</v>
      </c>
      <c r="K40" s="41">
        <v>2</v>
      </c>
      <c r="L40" s="14">
        <v>60</v>
      </c>
      <c r="M40" s="21"/>
      <c r="N40" s="17"/>
      <c r="O40" s="17"/>
      <c r="P40" s="18"/>
      <c r="Q40" s="14"/>
    </row>
    <row r="41" spans="1:17" ht="38.25">
      <c r="A41" s="36" t="s">
        <v>121</v>
      </c>
      <c r="B41" s="79" t="s">
        <v>122</v>
      </c>
      <c r="C41" s="124"/>
      <c r="D41" s="81">
        <v>76</v>
      </c>
      <c r="E41" s="125"/>
      <c r="F41" s="36"/>
      <c r="G41" s="32"/>
      <c r="H41" s="32"/>
      <c r="I41" s="32"/>
      <c r="J41" s="32"/>
      <c r="K41" s="32"/>
      <c r="L41" s="32"/>
      <c r="M41" s="32"/>
      <c r="N41" s="32">
        <f t="shared" ref="N41" si="3">N42+N43</f>
        <v>2</v>
      </c>
      <c r="O41" s="32">
        <v>2</v>
      </c>
      <c r="P41" s="32">
        <v>2</v>
      </c>
      <c r="Q41" s="81">
        <v>76</v>
      </c>
    </row>
    <row r="42" spans="1:17">
      <c r="A42" s="39" t="s">
        <v>61</v>
      </c>
      <c r="B42" s="126" t="s">
        <v>62</v>
      </c>
      <c r="C42" s="127"/>
      <c r="D42" s="128">
        <v>46</v>
      </c>
      <c r="E42" s="129"/>
      <c r="F42" s="130"/>
      <c r="G42" s="17"/>
      <c r="H42" s="18"/>
      <c r="I42" s="87"/>
      <c r="J42" s="40"/>
      <c r="K42" s="41"/>
      <c r="L42" s="114"/>
      <c r="M42" s="115"/>
      <c r="N42" s="21">
        <v>2</v>
      </c>
      <c r="O42" s="17">
        <v>1</v>
      </c>
      <c r="P42" s="17"/>
      <c r="Q42" s="87">
        <v>46</v>
      </c>
    </row>
    <row r="43" spans="1:17" ht="26.25">
      <c r="A43" s="39" t="s">
        <v>123</v>
      </c>
      <c r="B43" s="131" t="s">
        <v>124</v>
      </c>
      <c r="C43" s="127"/>
      <c r="D43" s="87">
        <v>30</v>
      </c>
      <c r="E43" s="129"/>
      <c r="F43" s="130"/>
      <c r="G43" s="132"/>
      <c r="H43" s="133"/>
      <c r="I43" s="128"/>
      <c r="J43" s="134"/>
      <c r="K43" s="135"/>
      <c r="L43" s="136"/>
      <c r="M43" s="137"/>
      <c r="N43" s="138"/>
      <c r="O43" s="132"/>
      <c r="P43" s="132">
        <v>1</v>
      </c>
      <c r="Q43" s="128">
        <v>30</v>
      </c>
    </row>
    <row r="44" spans="1:17" ht="28.5">
      <c r="A44" s="36"/>
      <c r="B44" s="93" t="s">
        <v>63</v>
      </c>
      <c r="C44" s="42"/>
      <c r="D44" s="11">
        <f>D9+D24+D28+D33+D41</f>
        <v>2576</v>
      </c>
      <c r="E44" s="30">
        <f t="shared" ref="E44:K44" si="4">E9+E28+E33+E41</f>
        <v>1566</v>
      </c>
      <c r="F44" s="31">
        <f t="shared" si="4"/>
        <v>642</v>
      </c>
      <c r="G44" s="32">
        <f t="shared" si="4"/>
        <v>36</v>
      </c>
      <c r="H44" s="33">
        <f t="shared" si="4"/>
        <v>30</v>
      </c>
      <c r="I44" s="11">
        <f>I9+I24+I28+I33+I41</f>
        <v>1234</v>
      </c>
      <c r="J44" s="35">
        <f t="shared" si="4"/>
        <v>22</v>
      </c>
      <c r="K44" s="33">
        <f t="shared" si="4"/>
        <v>19</v>
      </c>
      <c r="L44" s="11">
        <f>L9+L24+L28+L33+L41</f>
        <v>760</v>
      </c>
      <c r="M44" s="35"/>
      <c r="N44" s="32">
        <f>N9+N28+N33+N41</f>
        <v>19</v>
      </c>
      <c r="O44" s="32">
        <f>O9+O28+O33+O41</f>
        <v>19</v>
      </c>
      <c r="P44" s="33"/>
      <c r="Q44" s="11">
        <f>Q9+Q24+Q28+Q33+Q41</f>
        <v>582</v>
      </c>
    </row>
    <row r="45" spans="1:17">
      <c r="A45" s="39"/>
      <c r="B45" s="92"/>
      <c r="C45" s="43"/>
      <c r="D45" s="44"/>
      <c r="E45" s="15"/>
      <c r="F45" s="16"/>
      <c r="G45" s="17"/>
      <c r="H45" s="18"/>
      <c r="I45" s="44"/>
      <c r="J45" s="40"/>
      <c r="K45" s="41"/>
      <c r="L45" s="44"/>
      <c r="M45" s="21"/>
      <c r="N45" s="17"/>
      <c r="O45" s="17"/>
      <c r="P45" s="18"/>
      <c r="Q45" s="44"/>
    </row>
    <row r="46" spans="1:17" ht="45">
      <c r="A46" s="36" t="s">
        <v>64</v>
      </c>
      <c r="B46" s="94" t="s">
        <v>65</v>
      </c>
      <c r="C46" s="42"/>
      <c r="D46" s="11">
        <v>1728</v>
      </c>
      <c r="E46" s="30"/>
      <c r="F46" s="31"/>
      <c r="G46" s="32"/>
      <c r="H46" s="33">
        <v>6</v>
      </c>
      <c r="I46" s="11">
        <v>134</v>
      </c>
      <c r="J46" s="35">
        <v>12</v>
      </c>
      <c r="K46" s="33">
        <v>16</v>
      </c>
      <c r="L46" s="11">
        <v>680</v>
      </c>
      <c r="M46" s="35">
        <v>36</v>
      </c>
      <c r="N46" s="32">
        <v>16</v>
      </c>
      <c r="O46" s="32">
        <v>16</v>
      </c>
      <c r="P46" s="33">
        <v>36</v>
      </c>
      <c r="Q46" s="11">
        <v>822</v>
      </c>
    </row>
    <row r="47" spans="1:17">
      <c r="A47" s="12"/>
      <c r="B47" s="95"/>
      <c r="C47" s="45"/>
      <c r="D47" s="46"/>
      <c r="E47" s="23"/>
      <c r="F47" s="24"/>
      <c r="G47" s="25"/>
      <c r="H47" s="26"/>
      <c r="I47" s="46"/>
      <c r="J47" s="23"/>
      <c r="K47" s="27"/>
      <c r="L47" s="46"/>
      <c r="M47" s="28"/>
      <c r="N47" s="25"/>
      <c r="O47" s="25"/>
      <c r="P47" s="26"/>
      <c r="Q47" s="46"/>
    </row>
    <row r="48" spans="1:17">
      <c r="A48" s="47"/>
      <c r="B48" s="96" t="s">
        <v>66</v>
      </c>
      <c r="C48" s="49"/>
      <c r="D48" s="50">
        <f t="shared" ref="D48:Q48" si="5">D44+D46</f>
        <v>4304</v>
      </c>
      <c r="E48" s="51">
        <f t="shared" si="5"/>
        <v>1566</v>
      </c>
      <c r="F48" s="52">
        <f t="shared" si="5"/>
        <v>642</v>
      </c>
      <c r="G48" s="53">
        <f t="shared" si="5"/>
        <v>36</v>
      </c>
      <c r="H48" s="54">
        <f t="shared" si="5"/>
        <v>36</v>
      </c>
      <c r="I48" s="50">
        <f t="shared" si="5"/>
        <v>1368</v>
      </c>
      <c r="J48" s="55">
        <f t="shared" si="5"/>
        <v>34</v>
      </c>
      <c r="K48" s="54">
        <f t="shared" si="5"/>
        <v>35</v>
      </c>
      <c r="L48" s="50">
        <f t="shared" si="5"/>
        <v>1440</v>
      </c>
      <c r="M48" s="55">
        <f t="shared" si="5"/>
        <v>36</v>
      </c>
      <c r="N48" s="53">
        <f t="shared" si="5"/>
        <v>35</v>
      </c>
      <c r="O48" s="53">
        <f t="shared" si="5"/>
        <v>35</v>
      </c>
      <c r="P48" s="54">
        <f t="shared" si="5"/>
        <v>36</v>
      </c>
      <c r="Q48" s="50">
        <f t="shared" si="5"/>
        <v>1404</v>
      </c>
    </row>
    <row r="49" spans="1:17">
      <c r="A49" s="39"/>
      <c r="B49" s="92"/>
      <c r="C49" s="43"/>
      <c r="D49" s="44"/>
      <c r="E49" s="15"/>
      <c r="F49" s="16"/>
      <c r="G49" s="17"/>
      <c r="H49" s="18"/>
      <c r="I49" s="44"/>
      <c r="J49" s="19"/>
      <c r="K49" s="20"/>
      <c r="L49" s="44"/>
      <c r="M49" s="21"/>
      <c r="N49" s="17"/>
      <c r="O49" s="17"/>
      <c r="P49" s="18"/>
      <c r="Q49" s="44"/>
    </row>
    <row r="50" spans="1:17">
      <c r="A50" s="139" t="s">
        <v>116</v>
      </c>
      <c r="B50" s="140" t="s">
        <v>67</v>
      </c>
      <c r="C50" s="141"/>
      <c r="D50" s="142">
        <v>72</v>
      </c>
      <c r="E50" s="143"/>
      <c r="F50" s="139"/>
      <c r="G50" s="144"/>
      <c r="H50" s="145"/>
      <c r="I50" s="142">
        <v>72</v>
      </c>
      <c r="J50" s="146"/>
      <c r="K50" s="145"/>
      <c r="L50" s="142"/>
      <c r="M50" s="146"/>
      <c r="N50" s="144"/>
      <c r="O50" s="144"/>
      <c r="P50" s="145"/>
      <c r="Q50" s="142"/>
    </row>
    <row r="51" spans="1:17">
      <c r="A51" s="139" t="s">
        <v>117</v>
      </c>
      <c r="B51" s="140" t="s">
        <v>68</v>
      </c>
      <c r="C51" s="141"/>
      <c r="D51" s="142">
        <v>36</v>
      </c>
      <c r="E51" s="143"/>
      <c r="F51" s="139"/>
      <c r="G51" s="144"/>
      <c r="H51" s="145"/>
      <c r="I51" s="142"/>
      <c r="J51" s="146"/>
      <c r="K51" s="145"/>
      <c r="L51" s="142"/>
      <c r="M51" s="146"/>
      <c r="N51" s="144"/>
      <c r="O51" s="144"/>
      <c r="P51" s="145"/>
      <c r="Q51" s="142">
        <v>36</v>
      </c>
    </row>
    <row r="52" spans="1:17">
      <c r="A52" s="12" t="s">
        <v>118</v>
      </c>
      <c r="B52" s="97" t="s">
        <v>68</v>
      </c>
      <c r="C52" s="98"/>
      <c r="D52" s="87">
        <v>24</v>
      </c>
      <c r="E52" s="99"/>
      <c r="F52" s="39"/>
      <c r="G52" s="17"/>
      <c r="H52" s="18"/>
      <c r="I52" s="87"/>
      <c r="J52" s="40"/>
      <c r="K52" s="41"/>
      <c r="L52" s="87"/>
      <c r="M52" s="21"/>
      <c r="N52" s="17"/>
      <c r="O52" s="17"/>
      <c r="P52" s="18"/>
      <c r="Q52" s="87">
        <v>24</v>
      </c>
    </row>
    <row r="53" spans="1:17" ht="38.25">
      <c r="A53" s="12" t="s">
        <v>119</v>
      </c>
      <c r="B53" s="97" t="s">
        <v>69</v>
      </c>
      <c r="C53" s="98"/>
      <c r="D53" s="87">
        <v>12</v>
      </c>
      <c r="E53" s="99"/>
      <c r="F53" s="39"/>
      <c r="G53" s="17"/>
      <c r="H53" s="18"/>
      <c r="I53" s="87"/>
      <c r="J53" s="40"/>
      <c r="K53" s="41"/>
      <c r="L53" s="87"/>
      <c r="M53" s="21"/>
      <c r="N53" s="17"/>
      <c r="O53" s="17"/>
      <c r="P53" s="18"/>
      <c r="Q53" s="87">
        <v>12</v>
      </c>
    </row>
    <row r="54" spans="1:17" ht="28.5">
      <c r="A54" s="36"/>
      <c r="B54" s="93" t="s">
        <v>70</v>
      </c>
      <c r="C54" s="42"/>
      <c r="D54" s="10">
        <f>D48+D50+D51</f>
        <v>4412</v>
      </c>
      <c r="E54" s="30">
        <f t="shared" ref="D54:P54" si="6">E48+E51+E52+E53</f>
        <v>1566</v>
      </c>
      <c r="F54" s="31">
        <f t="shared" si="6"/>
        <v>642</v>
      </c>
      <c r="G54" s="32">
        <f t="shared" si="6"/>
        <v>36</v>
      </c>
      <c r="H54" s="33">
        <f t="shared" si="6"/>
        <v>36</v>
      </c>
      <c r="I54" s="11">
        <f>I48+I50+I51</f>
        <v>1440</v>
      </c>
      <c r="J54" s="30">
        <f t="shared" si="6"/>
        <v>34</v>
      </c>
      <c r="K54" s="34">
        <f t="shared" si="6"/>
        <v>35</v>
      </c>
      <c r="L54" s="11">
        <f>L48+L50+L51</f>
        <v>1440</v>
      </c>
      <c r="M54" s="35">
        <f t="shared" si="6"/>
        <v>36</v>
      </c>
      <c r="N54" s="32">
        <f t="shared" si="6"/>
        <v>35</v>
      </c>
      <c r="O54" s="32">
        <f t="shared" si="6"/>
        <v>35</v>
      </c>
      <c r="P54" s="33">
        <f t="shared" si="6"/>
        <v>36</v>
      </c>
      <c r="Q54" s="11">
        <f>Q48+Q50+Q51</f>
        <v>1440</v>
      </c>
    </row>
    <row r="55" spans="1:17">
      <c r="A55" s="103" t="s">
        <v>110</v>
      </c>
      <c r="B55" s="89" t="s">
        <v>71</v>
      </c>
      <c r="C55" s="92"/>
      <c r="D55" s="104">
        <v>300</v>
      </c>
      <c r="E55" s="105"/>
      <c r="F55" s="103"/>
      <c r="G55" s="103"/>
      <c r="H55" s="106"/>
      <c r="I55" s="104">
        <v>100</v>
      </c>
      <c r="J55" s="107"/>
      <c r="K55" s="108"/>
      <c r="L55" s="104">
        <v>100</v>
      </c>
      <c r="M55" s="105"/>
      <c r="N55" s="103"/>
      <c r="O55" s="103"/>
      <c r="P55" s="106"/>
      <c r="Q55" s="104">
        <v>100</v>
      </c>
    </row>
    <row r="56" spans="1:17">
      <c r="A56" s="109" t="s">
        <v>72</v>
      </c>
      <c r="B56" s="90" t="s">
        <v>73</v>
      </c>
      <c r="C56" s="95"/>
      <c r="D56" s="104">
        <v>340</v>
      </c>
      <c r="E56" s="110"/>
      <c r="F56" s="109"/>
      <c r="G56" s="109"/>
      <c r="H56" s="111"/>
      <c r="I56" s="104">
        <v>106</v>
      </c>
      <c r="J56" s="110"/>
      <c r="K56" s="111"/>
      <c r="L56" s="104">
        <v>134</v>
      </c>
      <c r="M56" s="110"/>
      <c r="N56" s="109"/>
      <c r="O56" s="109"/>
      <c r="P56" s="111"/>
      <c r="Q56" s="104">
        <v>100</v>
      </c>
    </row>
    <row r="57" spans="1:17">
      <c r="A57" s="109" t="s">
        <v>74</v>
      </c>
      <c r="B57" s="90" t="s">
        <v>111</v>
      </c>
      <c r="C57" s="112"/>
      <c r="D57" s="104">
        <v>68</v>
      </c>
      <c r="E57" s="110"/>
      <c r="F57" s="109"/>
      <c r="G57" s="109"/>
      <c r="H57" s="111"/>
      <c r="I57" s="104">
        <v>34</v>
      </c>
      <c r="J57" s="110"/>
      <c r="K57" s="111"/>
      <c r="L57" s="104">
        <v>34</v>
      </c>
      <c r="M57" s="110"/>
      <c r="N57" s="109"/>
      <c r="O57" s="109"/>
      <c r="P57" s="111"/>
      <c r="Q57" s="104"/>
    </row>
    <row r="58" spans="1:17">
      <c r="A58" s="109" t="s">
        <v>112</v>
      </c>
      <c r="B58" s="89" t="s">
        <v>113</v>
      </c>
      <c r="C58" s="113"/>
      <c r="D58" s="104">
        <v>40</v>
      </c>
      <c r="E58" s="105"/>
      <c r="F58" s="103"/>
      <c r="G58" s="109"/>
      <c r="H58" s="111"/>
      <c r="I58" s="104"/>
      <c r="J58" s="110"/>
      <c r="K58" s="111"/>
      <c r="L58" s="104"/>
      <c r="M58" s="110"/>
      <c r="N58" s="109"/>
      <c r="O58" s="109"/>
      <c r="P58" s="111"/>
      <c r="Q58" s="104">
        <v>40</v>
      </c>
    </row>
    <row r="59" spans="1:17">
      <c r="A59" s="109" t="s">
        <v>75</v>
      </c>
      <c r="B59" s="90" t="s">
        <v>76</v>
      </c>
      <c r="C59" s="112"/>
      <c r="D59" s="104">
        <v>40</v>
      </c>
      <c r="E59" s="110"/>
      <c r="F59" s="109"/>
      <c r="G59" s="109"/>
      <c r="H59" s="111"/>
      <c r="I59" s="104"/>
      <c r="J59" s="110"/>
      <c r="K59" s="111"/>
      <c r="L59" s="104"/>
      <c r="M59" s="110"/>
      <c r="N59" s="109"/>
      <c r="O59" s="109"/>
      <c r="P59" s="111"/>
      <c r="Q59" s="104">
        <v>40</v>
      </c>
    </row>
    <row r="60" spans="1:17">
      <c r="A60" s="12" t="s">
        <v>114</v>
      </c>
      <c r="B60" s="85"/>
      <c r="C60" s="100"/>
      <c r="D60" s="102"/>
      <c r="E60" s="88"/>
      <c r="F60" s="12"/>
      <c r="G60" s="12"/>
      <c r="H60" s="101"/>
      <c r="I60" s="102"/>
      <c r="J60" s="28"/>
      <c r="K60" s="26"/>
      <c r="L60" s="102">
        <v>40</v>
      </c>
      <c r="M60" s="28"/>
      <c r="N60" s="25"/>
      <c r="O60" s="25"/>
      <c r="P60" s="26"/>
      <c r="Q60" s="102">
        <v>20</v>
      </c>
    </row>
    <row r="61" spans="1:17">
      <c r="A61" s="12" t="s">
        <v>115</v>
      </c>
      <c r="B61" s="85"/>
      <c r="C61" s="100"/>
      <c r="D61" s="102"/>
      <c r="E61" s="88"/>
      <c r="F61" s="12"/>
      <c r="G61" s="12"/>
      <c r="H61" s="101"/>
      <c r="I61" s="102">
        <v>72</v>
      </c>
      <c r="J61" s="28"/>
      <c r="K61" s="26"/>
      <c r="L61" s="102">
        <v>60</v>
      </c>
      <c r="M61" s="28"/>
      <c r="N61" s="25"/>
      <c r="O61" s="25"/>
      <c r="P61" s="26"/>
      <c r="Q61" s="102"/>
    </row>
    <row r="62" spans="1:17" ht="15.75" thickBot="1">
      <c r="A62" s="52"/>
      <c r="B62" s="48" t="s">
        <v>77</v>
      </c>
      <c r="C62" s="49"/>
      <c r="D62" s="56">
        <f>D44+D46+D50+D55+D56</f>
        <v>5016</v>
      </c>
      <c r="E62" s="51"/>
      <c r="F62" s="52"/>
      <c r="G62" s="53"/>
      <c r="H62" s="54"/>
      <c r="I62" s="57">
        <f>I54+I55+I56</f>
        <v>1646</v>
      </c>
      <c r="J62" s="51"/>
      <c r="K62" s="58"/>
      <c r="L62" s="57">
        <f>L54+L55+L56</f>
        <v>1674</v>
      </c>
      <c r="M62" s="51"/>
      <c r="N62" s="52"/>
      <c r="O62" s="52"/>
      <c r="P62" s="58"/>
      <c r="Q62" s="57">
        <f>Q54+Q55+Q56</f>
        <v>1640</v>
      </c>
    </row>
    <row r="64" spans="1:17">
      <c r="B64" s="59" t="s">
        <v>78</v>
      </c>
      <c r="C64" s="59"/>
      <c r="D64" s="59"/>
      <c r="E64" s="59"/>
      <c r="F64" s="59"/>
      <c r="G64" s="59"/>
      <c r="H64" s="59"/>
      <c r="I64" s="59"/>
    </row>
    <row r="65" spans="2:18">
      <c r="B65" t="s">
        <v>79</v>
      </c>
      <c r="H65" t="s">
        <v>80</v>
      </c>
    </row>
    <row r="66" spans="2:18">
      <c r="B66" s="59" t="s">
        <v>81</v>
      </c>
    </row>
    <row r="67" spans="2:18">
      <c r="B67" t="s">
        <v>82</v>
      </c>
    </row>
    <row r="70" spans="2:18">
      <c r="B70" s="60" t="s">
        <v>83</v>
      </c>
      <c r="C70" s="61"/>
      <c r="D70" s="61"/>
      <c r="E70" s="61"/>
      <c r="F70" s="61"/>
      <c r="G70" s="61"/>
      <c r="H70" s="61"/>
      <c r="I70" s="61"/>
      <c r="J70" s="61"/>
      <c r="K70" s="61"/>
      <c r="L70" s="61"/>
      <c r="M70" s="61"/>
      <c r="N70" s="61"/>
      <c r="O70" s="61"/>
      <c r="P70" s="61"/>
      <c r="Q70" s="61"/>
      <c r="R70" s="61"/>
    </row>
  </sheetData>
  <mergeCells count="20">
    <mergeCell ref="A2:Q2"/>
    <mergeCell ref="A3:Q3"/>
    <mergeCell ref="A5:A8"/>
    <mergeCell ref="B5:B8"/>
    <mergeCell ref="D5:F5"/>
    <mergeCell ref="G5:Q5"/>
    <mergeCell ref="C6:C8"/>
    <mergeCell ref="D6:D8"/>
    <mergeCell ref="E6:F6"/>
    <mergeCell ref="G6:H6"/>
    <mergeCell ref="B70:R70"/>
    <mergeCell ref="I6:I8"/>
    <mergeCell ref="J6:K6"/>
    <mergeCell ref="L6:L8"/>
    <mergeCell ref="M6:P6"/>
    <mergeCell ref="Q6:Q8"/>
    <mergeCell ref="E7:E8"/>
    <mergeCell ref="F7:F8"/>
    <mergeCell ref="M7:N7"/>
    <mergeCell ref="O7:P7"/>
  </mergeCells>
  <pageMargins left="0.35" right="0.26" top="0.75" bottom="0.75" header="0.3" footer="0.3"/>
  <pageSetup paperSize="9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2013-09-06T05:17:42Z</dcterms:modified>
</cp:coreProperties>
</file>