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8495" windowHeight="7890" activeTab="2"/>
  </bookViews>
  <sheets>
    <sheet name="Лист1" sheetId="1" r:id="rId1"/>
    <sheet name="бюджет времени" sheetId="2" r:id="rId2"/>
    <sheet name="график уч процесса строители" sheetId="3" r:id="rId3"/>
  </sheets>
  <calcPr calcId="124519"/>
</workbook>
</file>

<file path=xl/calcChain.xml><?xml version="1.0" encoding="utf-8"?>
<calcChain xmlns="http://schemas.openxmlformats.org/spreadsheetml/2006/main">
  <c r="G26" i="2"/>
  <c r="F26"/>
  <c r="E26"/>
  <c r="D26"/>
  <c r="Q24" i="1"/>
  <c r="P24"/>
  <c r="O24"/>
  <c r="N24"/>
  <c r="L24"/>
  <c r="K24"/>
  <c r="J24"/>
  <c r="F24"/>
  <c r="D24"/>
  <c r="Q34" l="1"/>
  <c r="P34"/>
  <c r="O34"/>
  <c r="N34"/>
  <c r="M34"/>
  <c r="L34"/>
  <c r="K34"/>
  <c r="J34"/>
  <c r="I34"/>
  <c r="H34"/>
  <c r="G34"/>
  <c r="D34"/>
  <c r="Q28"/>
  <c r="O28"/>
  <c r="N28"/>
  <c r="L28"/>
  <c r="K28"/>
  <c r="J28"/>
  <c r="F28"/>
  <c r="E28"/>
  <c r="D28"/>
  <c r="Q9"/>
  <c r="P9"/>
  <c r="O9"/>
  <c r="N9"/>
  <c r="M9"/>
  <c r="L9"/>
  <c r="K9"/>
  <c r="J9"/>
  <c r="J39" s="1"/>
  <c r="I9"/>
  <c r="H9"/>
  <c r="G9"/>
  <c r="F9"/>
  <c r="E9"/>
  <c r="D9"/>
  <c r="D39" s="1"/>
  <c r="M39" l="1"/>
  <c r="M43" s="1"/>
  <c r="M49" s="1"/>
  <c r="P39"/>
  <c r="P43" s="1"/>
  <c r="P49" s="1"/>
  <c r="N39"/>
  <c r="K39"/>
  <c r="O39"/>
  <c r="H39"/>
  <c r="E39"/>
  <c r="E43" s="1"/>
  <c r="E49" s="1"/>
  <c r="F39"/>
  <c r="F43" s="1"/>
  <c r="F49" s="1"/>
  <c r="G39"/>
  <c r="G43" s="1"/>
  <c r="G49" s="1"/>
  <c r="H43"/>
  <c r="H49" s="1"/>
  <c r="I39"/>
  <c r="I43" s="1"/>
  <c r="I49" s="1"/>
  <c r="I57" s="1"/>
  <c r="J43"/>
  <c r="J49" s="1"/>
  <c r="O43"/>
  <c r="O49" s="1"/>
  <c r="K43"/>
  <c r="K49" s="1"/>
  <c r="L39"/>
  <c r="L43" s="1"/>
  <c r="L49" s="1"/>
  <c r="L57" s="1"/>
  <c r="N43"/>
  <c r="N49" s="1"/>
  <c r="Q39"/>
  <c r="Q43" s="1"/>
  <c r="Q49" s="1"/>
  <c r="Q57" s="1"/>
  <c r="D43"/>
  <c r="D49" s="1"/>
  <c r="D57" s="1"/>
</calcChain>
</file>

<file path=xl/sharedStrings.xml><?xml version="1.0" encoding="utf-8"?>
<sst xmlns="http://schemas.openxmlformats.org/spreadsheetml/2006/main" count="384" uniqueCount="168">
  <si>
    <t>План учебного процесса</t>
  </si>
  <si>
    <t>Специальность - 1401000  "Строительство и эксплуатация зданий и сооружений"</t>
  </si>
  <si>
    <t>№ п/п</t>
  </si>
  <si>
    <t>Содержание плана/ циклы, предметы, виды учебной деятельности</t>
  </si>
  <si>
    <t>Кол-во часов</t>
  </si>
  <si>
    <t>Распределение часов по курсам</t>
  </si>
  <si>
    <t>Форма итогового контроля</t>
  </si>
  <si>
    <t>всего</t>
  </si>
  <si>
    <t>Из них</t>
  </si>
  <si>
    <t>1 курс</t>
  </si>
  <si>
    <t>Итого часов за 1 курс</t>
  </si>
  <si>
    <t>2 курс</t>
  </si>
  <si>
    <t>Итого часов за 2 курс</t>
  </si>
  <si>
    <t>3 курс</t>
  </si>
  <si>
    <t>Итого часов за 3 курс</t>
  </si>
  <si>
    <t>теорет</t>
  </si>
  <si>
    <t>ЛПЗ</t>
  </si>
  <si>
    <t>1-ое полугодие недели</t>
  </si>
  <si>
    <t>2-ое полугодие недели</t>
  </si>
  <si>
    <t>ООД 00</t>
  </si>
  <si>
    <t>Общеобразовательные дисциплины</t>
  </si>
  <si>
    <t>ООД 01</t>
  </si>
  <si>
    <t>Казахский язык и литература</t>
  </si>
  <si>
    <t>Экзамен</t>
  </si>
  <si>
    <t>ООД 02</t>
  </si>
  <si>
    <t>Русский язык и литература</t>
  </si>
  <si>
    <t>ООД 03</t>
  </si>
  <si>
    <t>Иностранный язык</t>
  </si>
  <si>
    <t>Зачёт</t>
  </si>
  <si>
    <t>ООД 04</t>
  </si>
  <si>
    <t>История Казахстана</t>
  </si>
  <si>
    <t>ООД 05</t>
  </si>
  <si>
    <t>Обществознание</t>
  </si>
  <si>
    <t>ООД 06</t>
  </si>
  <si>
    <t>Физическая культура</t>
  </si>
  <si>
    <t>ООД 07</t>
  </si>
  <si>
    <t>Математика</t>
  </si>
  <si>
    <t>ООД 08</t>
  </si>
  <si>
    <t>ООД 09</t>
  </si>
  <si>
    <t>ООД 10</t>
  </si>
  <si>
    <t>Химия</t>
  </si>
  <si>
    <t xml:space="preserve">Экзамен </t>
  </si>
  <si>
    <t>ООД 11</t>
  </si>
  <si>
    <t>Биология</t>
  </si>
  <si>
    <t>ООД 12</t>
  </si>
  <si>
    <t>География</t>
  </si>
  <si>
    <t>ООД 13</t>
  </si>
  <si>
    <t>Всемирная история</t>
  </si>
  <si>
    <t>НВП</t>
  </si>
  <si>
    <t>Начальная военная подготовка</t>
  </si>
  <si>
    <t>ОПД 00</t>
  </si>
  <si>
    <t>Общепрофессиональные дисциплины</t>
  </si>
  <si>
    <t>ОПД 0.1</t>
  </si>
  <si>
    <t>Черчение</t>
  </si>
  <si>
    <t>Зачет</t>
  </si>
  <si>
    <t>ОПД 0.2</t>
  </si>
  <si>
    <t xml:space="preserve">Электротехника </t>
  </si>
  <si>
    <t>ОПД 03</t>
  </si>
  <si>
    <t>Основы рыночной экономики</t>
  </si>
  <si>
    <t>ОПД 04</t>
  </si>
  <si>
    <t>Охрана труда</t>
  </si>
  <si>
    <t>ОПД 05</t>
  </si>
  <si>
    <t>Основы информатики и автоматизации производства</t>
  </si>
  <si>
    <t>СД 00</t>
  </si>
  <si>
    <t>Специальные дисциплины</t>
  </si>
  <si>
    <t>СД 01</t>
  </si>
  <si>
    <t>Специальная технология</t>
  </si>
  <si>
    <t>СД 02</t>
  </si>
  <si>
    <t xml:space="preserve">Материаловедение </t>
  </si>
  <si>
    <t>ДО 00</t>
  </si>
  <si>
    <t>Дисциплины, определяемые организацией образования</t>
  </si>
  <si>
    <t>ДО 01</t>
  </si>
  <si>
    <t>Казахстанское право</t>
  </si>
  <si>
    <t>Итого по предметам (теоретическое обучение</t>
  </si>
  <si>
    <t xml:space="preserve">ПП.00 </t>
  </si>
  <si>
    <t>Профессиональная практика (производственное обучение, практика по профилю специальности, преддипломная)</t>
  </si>
  <si>
    <t>Итого</t>
  </si>
  <si>
    <t>Экзамены</t>
  </si>
  <si>
    <t>ПА 00</t>
  </si>
  <si>
    <t>Промежуточная аттестация</t>
  </si>
  <si>
    <t>ИА 00</t>
  </si>
  <si>
    <t>Итоговая аттестация</t>
  </si>
  <si>
    <t>Оценки уровня профессиональной подготовки и присвоения квалификации</t>
  </si>
  <si>
    <t>Итого обязательное обучение</t>
  </si>
  <si>
    <t>Консультации</t>
  </si>
  <si>
    <t>Ф 00</t>
  </si>
  <si>
    <t>Факультативы</t>
  </si>
  <si>
    <t>Ф 01</t>
  </si>
  <si>
    <t>Основы делопроизводства</t>
  </si>
  <si>
    <t>Ф 03</t>
  </si>
  <si>
    <t>Валеология</t>
  </si>
  <si>
    <t>Всего</t>
  </si>
  <si>
    <t>Перечень необходимых кабинетов по специальным предметам:</t>
  </si>
  <si>
    <t>" Специальная технология"</t>
  </si>
  <si>
    <r>
      <t>Примечание:</t>
    </r>
    <r>
      <rPr>
        <sz val="11"/>
        <color theme="1"/>
        <rFont val="Calibri"/>
        <family val="2"/>
        <charset val="204"/>
        <scheme val="minor"/>
      </rPr>
      <t xml:space="preserve"> на занятиях по казахскому языку, иностранному языку, информатике с количеством учащихся 25 человек</t>
    </r>
  </si>
  <si>
    <t>осуществляется деление на 2 подгруппы</t>
  </si>
  <si>
    <t>1-ое полугодие</t>
  </si>
  <si>
    <t xml:space="preserve">2-ое полугодие </t>
  </si>
  <si>
    <t>Основы информатики</t>
  </si>
  <si>
    <t xml:space="preserve">Физика </t>
  </si>
  <si>
    <t>ОГД 00</t>
  </si>
  <si>
    <t>Общегуманитарные дисциплины</t>
  </si>
  <si>
    <t>ОГД 01</t>
  </si>
  <si>
    <t>Профессиональный казахский язык</t>
  </si>
  <si>
    <t>ОГД 02</t>
  </si>
  <si>
    <t>Профессиональный иностранный язык</t>
  </si>
  <si>
    <t>ОГД</t>
  </si>
  <si>
    <t>ИА 01</t>
  </si>
  <si>
    <t>ИА 02 ОУППК</t>
  </si>
  <si>
    <t>К</t>
  </si>
  <si>
    <t xml:space="preserve">Самопознание  </t>
  </si>
  <si>
    <t>Ф 02</t>
  </si>
  <si>
    <t>Ф 04</t>
  </si>
  <si>
    <t>Ф 05</t>
  </si>
  <si>
    <t>Лаборатория штукатурных и облицовочных работ</t>
  </si>
  <si>
    <t>Сводные данные графика учебного процесса</t>
  </si>
  <si>
    <t>Количество недель по курсам</t>
  </si>
  <si>
    <t>Продолжительность учебного года, в том числе</t>
  </si>
  <si>
    <t>1-ое полугодие, в т.ч.</t>
  </si>
  <si>
    <t>Профессиональная практика</t>
  </si>
  <si>
    <t>Зимние каникулы</t>
  </si>
  <si>
    <t>2-ое полугодие, в т.ч.</t>
  </si>
  <si>
    <t>-</t>
  </si>
  <si>
    <t>Праздничные дни</t>
  </si>
  <si>
    <t>Летние каникулы</t>
  </si>
  <si>
    <t>Сводные данные по бюджетному времени</t>
  </si>
  <si>
    <t>курсы</t>
  </si>
  <si>
    <t>Всего учебных недель</t>
  </si>
  <si>
    <t>Всего учебных часов</t>
  </si>
  <si>
    <t>Теоретическое обучение</t>
  </si>
  <si>
    <t>Профессиональное обучение</t>
  </si>
  <si>
    <t>Экзамены (недель)</t>
  </si>
  <si>
    <t>Праздники (недель)</t>
  </si>
  <si>
    <t>Каникулы (недель)</t>
  </si>
  <si>
    <t>Всего (недель)</t>
  </si>
  <si>
    <t>Всего часов</t>
  </si>
  <si>
    <t>Курс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</si>
  <si>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</si>
  <si>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</si>
  <si>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</si>
  <si>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</si>
  <si>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</si>
  <si>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</si>
  <si>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</si>
  <si>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</si>
  <si>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</si>
  <si>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</si>
  <si>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</si>
  <si>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</si>
  <si>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I</t>
  </si>
  <si>
    <t>к</t>
  </si>
  <si>
    <t>с</t>
  </si>
  <si>
    <t>п</t>
  </si>
  <si>
    <t>э</t>
  </si>
  <si>
    <t>II</t>
  </si>
  <si>
    <t>пр</t>
  </si>
  <si>
    <t>III</t>
  </si>
  <si>
    <t>Условные обозначения:</t>
  </si>
  <si>
    <t>Э - экзамены</t>
  </si>
  <si>
    <t>К - каникулы</t>
  </si>
  <si>
    <t xml:space="preserve"> - теоретическое обучение</t>
  </si>
  <si>
    <t>П -производственное обучение</t>
  </si>
  <si>
    <t>ПР - профессиональная практика</t>
  </si>
  <si>
    <t>С - военно - полевые сборы</t>
  </si>
  <si>
    <r>
      <t xml:space="preserve">График учебного процесса по профессии  </t>
    </r>
    <r>
      <rPr>
        <sz val="11"/>
        <color theme="1"/>
        <rFont val="Calibri"/>
        <family val="2"/>
        <charset val="204"/>
        <scheme val="minor"/>
      </rPr>
      <t>1401000 "Строительство и эксплуатация зданий и сооружений"</t>
    </r>
  </si>
  <si>
    <t>и</t>
  </si>
  <si>
    <t>и-итоговая аттестация</t>
  </si>
  <si>
    <t>36/24/12 -количество часов в неделю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</si>
</sst>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8"/>
      <name val="Arial Cyr"/>
      <charset val="204"/>
    </font>
    <font>
      <sz val="9"/>
      <color theme="1"/>
      <name val="Arial"/>
      <family val="2"/>
      <charset val="204"/>
    </font>
    <font>
      <b/>
      <sz val="10"/>
      <name val="Arial Cyr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/>
    <xf numFmtId="0" fontId="6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/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2" fillId="0" borderId="1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6" xfId="0" applyFont="1" applyFill="1" applyBorder="1"/>
    <xf numFmtId="0" fontId="2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/>
    <xf numFmtId="0" fontId="2" fillId="0" borderId="1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3" fillId="6" borderId="6" xfId="0" applyFont="1" applyFill="1" applyBorder="1"/>
    <xf numFmtId="0" fontId="4" fillId="6" borderId="11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4" fillId="4" borderId="11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left" vertical="center" wrapText="1"/>
    </xf>
    <xf numFmtId="0" fontId="10" fillId="7" borderId="0" xfId="0" applyFont="1" applyFill="1" applyBorder="1"/>
    <xf numFmtId="0" fontId="4" fillId="7" borderId="0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17" xfId="0" applyBorder="1"/>
    <xf numFmtId="0" fontId="0" fillId="0" borderId="3" xfId="0" applyBorder="1"/>
    <xf numFmtId="0" fontId="0" fillId="0" borderId="18" xfId="0" applyBorder="1"/>
    <xf numFmtId="0" fontId="0" fillId="0" borderId="19" xfId="0" applyBorder="1"/>
    <xf numFmtId="0" fontId="0" fillId="0" borderId="9" xfId="0" applyBorder="1"/>
    <xf numFmtId="0" fontId="0" fillId="0" borderId="20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/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7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 vertical="center" wrapText="1"/>
    </xf>
    <xf numFmtId="0" fontId="22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22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/>
    <xf numFmtId="0" fontId="25" fillId="0" borderId="0" xfId="0" applyFont="1"/>
    <xf numFmtId="0" fontId="26" fillId="0" borderId="0" xfId="0" applyFont="1"/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0" xfId="0" applyFont="1" applyFill="1" applyBorder="1" applyAlignment="1">
      <alignment horizontal="center" vertical="center" textRotation="90" wrapText="1"/>
    </xf>
    <xf numFmtId="0" fontId="2" fillId="3" borderId="9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3" borderId="10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65"/>
  <sheetViews>
    <sheetView topLeftCell="A55" workbookViewId="0">
      <selection activeCell="N59" sqref="N59"/>
    </sheetView>
  </sheetViews>
  <sheetFormatPr defaultRowHeight="15"/>
  <cols>
    <col min="2" max="2" width="25.28515625" customWidth="1"/>
    <col min="3" max="3" width="8" customWidth="1"/>
    <col min="4" max="4" width="4.85546875" customWidth="1"/>
    <col min="5" max="5" width="6.140625" customWidth="1"/>
    <col min="6" max="6" width="4.85546875" customWidth="1"/>
    <col min="7" max="7" width="7.140625" customWidth="1"/>
    <col min="8" max="8" width="7" customWidth="1"/>
    <col min="9" max="9" width="6.140625" customWidth="1"/>
    <col min="10" max="10" width="6.85546875" customWidth="1"/>
    <col min="11" max="11" width="7" customWidth="1"/>
    <col min="12" max="12" width="7.28515625" customWidth="1"/>
    <col min="13" max="13" width="6.5703125" customWidth="1"/>
    <col min="14" max="15" width="5.28515625" customWidth="1"/>
    <col min="16" max="16" width="6" customWidth="1"/>
    <col min="17" max="17" width="6.85546875" customWidth="1"/>
  </cols>
  <sheetData>
    <row r="2" spans="1:17" ht="15.75">
      <c r="A2" s="148" t="s">
        <v>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</row>
    <row r="3" spans="1:17" ht="15.75">
      <c r="A3" s="148" t="s">
        <v>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</row>
    <row r="4" spans="1:17">
      <c r="A4" s="1"/>
      <c r="B4" s="1"/>
      <c r="C4" s="1"/>
      <c r="D4" s="1"/>
      <c r="E4" s="1"/>
      <c r="F4" s="1"/>
      <c r="G4" s="1"/>
      <c r="H4" s="1"/>
      <c r="I4" s="2"/>
      <c r="J4" s="2"/>
      <c r="K4" s="1"/>
      <c r="L4" s="1"/>
      <c r="M4" s="1"/>
      <c r="N4" s="1"/>
      <c r="O4" s="1"/>
      <c r="P4" s="1"/>
      <c r="Q4" s="1"/>
    </row>
    <row r="5" spans="1:17" ht="15.75" thickBot="1">
      <c r="A5" s="149" t="s">
        <v>2</v>
      </c>
      <c r="B5" s="149" t="s">
        <v>3</v>
      </c>
      <c r="C5" s="3"/>
      <c r="D5" s="150" t="s">
        <v>4</v>
      </c>
      <c r="E5" s="149"/>
      <c r="F5" s="149"/>
      <c r="G5" s="149" t="s">
        <v>5</v>
      </c>
      <c r="H5" s="149"/>
      <c r="I5" s="150"/>
      <c r="J5" s="149"/>
      <c r="K5" s="149"/>
      <c r="L5" s="150"/>
      <c r="M5" s="149"/>
      <c r="N5" s="149"/>
      <c r="O5" s="149"/>
      <c r="P5" s="149"/>
      <c r="Q5" s="150"/>
    </row>
    <row r="6" spans="1:17">
      <c r="A6" s="149"/>
      <c r="B6" s="149"/>
      <c r="C6" s="151" t="s">
        <v>6</v>
      </c>
      <c r="D6" s="154" t="s">
        <v>7</v>
      </c>
      <c r="E6" s="157" t="s">
        <v>8</v>
      </c>
      <c r="F6" s="157"/>
      <c r="G6" s="149" t="s">
        <v>9</v>
      </c>
      <c r="H6" s="158"/>
      <c r="I6" s="154" t="s">
        <v>10</v>
      </c>
      <c r="J6" s="159" t="s">
        <v>11</v>
      </c>
      <c r="K6" s="158"/>
      <c r="L6" s="154" t="s">
        <v>12</v>
      </c>
      <c r="M6" s="159" t="s">
        <v>13</v>
      </c>
      <c r="N6" s="149"/>
      <c r="O6" s="149"/>
      <c r="P6" s="158"/>
      <c r="Q6" s="154" t="s">
        <v>14</v>
      </c>
    </row>
    <row r="7" spans="1:17" ht="63.75">
      <c r="A7" s="149"/>
      <c r="B7" s="149"/>
      <c r="C7" s="152"/>
      <c r="D7" s="155"/>
      <c r="E7" s="143" t="s">
        <v>15</v>
      </c>
      <c r="F7" s="144" t="s">
        <v>16</v>
      </c>
      <c r="G7" s="4" t="s">
        <v>17</v>
      </c>
      <c r="H7" s="5" t="s">
        <v>18</v>
      </c>
      <c r="I7" s="155"/>
      <c r="J7" s="6" t="s">
        <v>17</v>
      </c>
      <c r="K7" s="5" t="s">
        <v>18</v>
      </c>
      <c r="L7" s="155"/>
      <c r="M7" s="145" t="s">
        <v>96</v>
      </c>
      <c r="N7" s="146"/>
      <c r="O7" s="146" t="s">
        <v>97</v>
      </c>
      <c r="P7" s="147"/>
      <c r="Q7" s="155"/>
    </row>
    <row r="8" spans="1:17">
      <c r="A8" s="149"/>
      <c r="B8" s="149"/>
      <c r="C8" s="153"/>
      <c r="D8" s="156"/>
      <c r="E8" s="143"/>
      <c r="F8" s="144"/>
      <c r="G8" s="3">
        <v>17</v>
      </c>
      <c r="H8" s="7">
        <v>21</v>
      </c>
      <c r="I8" s="156"/>
      <c r="J8" s="8">
        <v>17</v>
      </c>
      <c r="K8" s="7">
        <v>23</v>
      </c>
      <c r="L8" s="156"/>
      <c r="M8" s="8">
        <v>9</v>
      </c>
      <c r="N8" s="3">
        <v>8</v>
      </c>
      <c r="O8" s="3">
        <v>12</v>
      </c>
      <c r="P8" s="7">
        <v>10</v>
      </c>
      <c r="Q8" s="156"/>
    </row>
    <row r="9" spans="1:17" ht="25.5">
      <c r="A9" s="9" t="s">
        <v>19</v>
      </c>
      <c r="B9" s="10" t="s">
        <v>20</v>
      </c>
      <c r="C9" s="11"/>
      <c r="D9" s="12">
        <f t="shared" ref="D9:Q9" si="0">D10+D11+D12+D13+D14+D15+D16+D17+D18+D19+D20+D21+D22+D23</f>
        <v>1448</v>
      </c>
      <c r="E9" s="13">
        <f t="shared" si="0"/>
        <v>1088</v>
      </c>
      <c r="F9" s="14">
        <f t="shared" si="0"/>
        <v>188</v>
      </c>
      <c r="G9" s="14">
        <f t="shared" si="0"/>
        <v>34</v>
      </c>
      <c r="H9" s="15">
        <f t="shared" si="0"/>
        <v>23</v>
      </c>
      <c r="I9" s="14">
        <f t="shared" si="0"/>
        <v>1164</v>
      </c>
      <c r="J9" s="13">
        <f t="shared" si="0"/>
        <v>10</v>
      </c>
      <c r="K9" s="15">
        <f t="shared" si="0"/>
        <v>8</v>
      </c>
      <c r="L9" s="14">
        <f t="shared" si="0"/>
        <v>284</v>
      </c>
      <c r="M9" s="13">
        <f t="shared" si="0"/>
        <v>0</v>
      </c>
      <c r="N9" s="14">
        <f t="shared" si="0"/>
        <v>0</v>
      </c>
      <c r="O9" s="14">
        <f t="shared" si="0"/>
        <v>0</v>
      </c>
      <c r="P9" s="15">
        <f t="shared" si="0"/>
        <v>0</v>
      </c>
      <c r="Q9" s="14">
        <f t="shared" si="0"/>
        <v>0</v>
      </c>
    </row>
    <row r="10" spans="1:17" ht="29.25" customHeight="1">
      <c r="A10" s="16" t="s">
        <v>21</v>
      </c>
      <c r="B10" s="17" t="s">
        <v>22</v>
      </c>
      <c r="C10" s="18" t="s">
        <v>23</v>
      </c>
      <c r="D10" s="19">
        <v>160</v>
      </c>
      <c r="E10" s="20">
        <v>130</v>
      </c>
      <c r="F10" s="21">
        <v>30</v>
      </c>
      <c r="G10" s="21">
        <v>5</v>
      </c>
      <c r="H10" s="22">
        <v>4</v>
      </c>
      <c r="I10" s="19">
        <v>160</v>
      </c>
      <c r="J10" s="23"/>
      <c r="K10" s="24"/>
      <c r="L10" s="19"/>
      <c r="M10" s="20"/>
      <c r="N10" s="21"/>
      <c r="O10" s="21"/>
      <c r="P10" s="22"/>
      <c r="Q10" s="19"/>
    </row>
    <row r="11" spans="1:17" ht="24.75" customHeight="1">
      <c r="A11" s="16" t="s">
        <v>24</v>
      </c>
      <c r="B11" s="17" t="s">
        <v>25</v>
      </c>
      <c r="C11" s="18" t="s">
        <v>23</v>
      </c>
      <c r="D11" s="19">
        <v>160</v>
      </c>
      <c r="E11" s="20">
        <v>160</v>
      </c>
      <c r="F11" s="21"/>
      <c r="G11" s="21">
        <v>5</v>
      </c>
      <c r="H11" s="22">
        <v>4</v>
      </c>
      <c r="I11" s="19">
        <v>160</v>
      </c>
      <c r="J11" s="23"/>
      <c r="K11" s="24"/>
      <c r="L11" s="19"/>
      <c r="M11" s="20"/>
      <c r="N11" s="21"/>
      <c r="O11" s="21"/>
      <c r="P11" s="22"/>
      <c r="Q11" s="19"/>
    </row>
    <row r="12" spans="1:17" ht="14.25" customHeight="1">
      <c r="A12" s="16" t="s">
        <v>26</v>
      </c>
      <c r="B12" s="17" t="s">
        <v>27</v>
      </c>
      <c r="C12" s="18" t="s">
        <v>28</v>
      </c>
      <c r="D12" s="19">
        <v>68</v>
      </c>
      <c r="E12" s="20">
        <v>68</v>
      </c>
      <c r="F12" s="21"/>
      <c r="G12" s="21">
        <v>1</v>
      </c>
      <c r="H12" s="22"/>
      <c r="I12" s="19">
        <v>68</v>
      </c>
      <c r="J12" s="23"/>
      <c r="K12" s="24"/>
      <c r="L12" s="19"/>
      <c r="M12" s="20"/>
      <c r="N12" s="21"/>
      <c r="O12" s="21"/>
      <c r="P12" s="22"/>
      <c r="Q12" s="19"/>
    </row>
    <row r="13" spans="1:17" ht="16.5" customHeight="1">
      <c r="A13" s="16" t="s">
        <v>29</v>
      </c>
      <c r="B13" s="17" t="s">
        <v>30</v>
      </c>
      <c r="C13" s="18" t="s">
        <v>23</v>
      </c>
      <c r="D13" s="19">
        <v>80</v>
      </c>
      <c r="E13" s="20">
        <v>80</v>
      </c>
      <c r="F13" s="21"/>
      <c r="G13" s="21">
        <v>2</v>
      </c>
      <c r="H13" s="22">
        <v>2</v>
      </c>
      <c r="I13" s="19">
        <v>80</v>
      </c>
      <c r="J13" s="23"/>
      <c r="K13" s="24"/>
      <c r="L13" s="19"/>
      <c r="M13" s="20"/>
      <c r="N13" s="21"/>
      <c r="O13" s="21"/>
      <c r="P13" s="22"/>
      <c r="Q13" s="19"/>
    </row>
    <row r="14" spans="1:17" ht="12.75" customHeight="1">
      <c r="A14" s="16" t="s">
        <v>31</v>
      </c>
      <c r="B14" s="17" t="s">
        <v>32</v>
      </c>
      <c r="C14" s="18" t="s">
        <v>28</v>
      </c>
      <c r="D14" s="19">
        <v>58</v>
      </c>
      <c r="E14" s="20">
        <v>58</v>
      </c>
      <c r="F14" s="21"/>
      <c r="G14" s="21"/>
      <c r="H14" s="22"/>
      <c r="I14" s="19"/>
      <c r="J14" s="23">
        <v>2</v>
      </c>
      <c r="K14" s="24"/>
      <c r="L14" s="19">
        <v>58</v>
      </c>
      <c r="M14" s="20"/>
      <c r="N14" s="21"/>
      <c r="O14" s="21"/>
      <c r="P14" s="22"/>
      <c r="Q14" s="19"/>
    </row>
    <row r="15" spans="1:17" ht="17.25" customHeight="1">
      <c r="A15" s="16" t="s">
        <v>33</v>
      </c>
      <c r="B15" s="17" t="s">
        <v>34</v>
      </c>
      <c r="C15" s="18"/>
      <c r="D15" s="19">
        <v>156</v>
      </c>
      <c r="E15" s="20"/>
      <c r="F15" s="21"/>
      <c r="G15" s="21">
        <v>3</v>
      </c>
      <c r="H15" s="22">
        <v>2</v>
      </c>
      <c r="I15" s="19">
        <v>90</v>
      </c>
      <c r="J15" s="23">
        <v>3</v>
      </c>
      <c r="K15" s="24">
        <v>3</v>
      </c>
      <c r="L15" s="19">
        <v>66</v>
      </c>
      <c r="M15" s="20"/>
      <c r="N15" s="21"/>
      <c r="O15" s="21"/>
      <c r="P15" s="22"/>
      <c r="Q15" s="19"/>
    </row>
    <row r="16" spans="1:17" ht="17.25" customHeight="1">
      <c r="A16" s="16" t="s">
        <v>35</v>
      </c>
      <c r="B16" s="17" t="s">
        <v>36</v>
      </c>
      <c r="C16" s="18" t="s">
        <v>23</v>
      </c>
      <c r="D16" s="19">
        <v>160</v>
      </c>
      <c r="E16" s="20">
        <v>140</v>
      </c>
      <c r="F16" s="21">
        <v>20</v>
      </c>
      <c r="G16" s="21">
        <v>5</v>
      </c>
      <c r="H16" s="22">
        <v>4</v>
      </c>
      <c r="I16" s="19">
        <v>160</v>
      </c>
      <c r="J16" s="23"/>
      <c r="K16" s="24"/>
      <c r="L16" s="19"/>
      <c r="M16" s="20"/>
      <c r="N16" s="21"/>
      <c r="O16" s="21"/>
      <c r="P16" s="22"/>
      <c r="Q16" s="19"/>
    </row>
    <row r="17" spans="1:17" ht="24.75" customHeight="1">
      <c r="A17" s="16" t="s">
        <v>37</v>
      </c>
      <c r="B17" s="17" t="s">
        <v>98</v>
      </c>
      <c r="C17" s="18" t="s">
        <v>28</v>
      </c>
      <c r="D17" s="19">
        <v>64</v>
      </c>
      <c r="E17" s="20">
        <v>30</v>
      </c>
      <c r="F17" s="21">
        <v>34</v>
      </c>
      <c r="G17" s="21"/>
      <c r="H17" s="22"/>
      <c r="I17" s="19"/>
      <c r="J17" s="23">
        <v>2</v>
      </c>
      <c r="K17" s="24">
        <v>2</v>
      </c>
      <c r="L17" s="19">
        <v>64</v>
      </c>
      <c r="M17" s="20"/>
      <c r="N17" s="21"/>
      <c r="O17" s="21"/>
      <c r="P17" s="22"/>
      <c r="Q17" s="19"/>
    </row>
    <row r="18" spans="1:17" ht="14.25" customHeight="1">
      <c r="A18" s="16" t="s">
        <v>38</v>
      </c>
      <c r="B18" s="17" t="s">
        <v>99</v>
      </c>
      <c r="C18" s="18" t="s">
        <v>23</v>
      </c>
      <c r="D18" s="19">
        <v>152</v>
      </c>
      <c r="E18" s="20">
        <v>94</v>
      </c>
      <c r="F18" s="21">
        <v>58</v>
      </c>
      <c r="G18" s="21">
        <v>5</v>
      </c>
      <c r="H18" s="22">
        <v>3</v>
      </c>
      <c r="I18" s="19">
        <v>152</v>
      </c>
      <c r="J18" s="23"/>
      <c r="K18" s="24"/>
      <c r="L18" s="19"/>
      <c r="M18" s="20"/>
      <c r="N18" s="21"/>
      <c r="O18" s="21"/>
      <c r="P18" s="22"/>
      <c r="Q18" s="19"/>
    </row>
    <row r="19" spans="1:17" ht="15" customHeight="1">
      <c r="A19" s="16" t="s">
        <v>39</v>
      </c>
      <c r="B19" s="17" t="s">
        <v>40</v>
      </c>
      <c r="C19" s="18" t="s">
        <v>41</v>
      </c>
      <c r="D19" s="19">
        <v>116</v>
      </c>
      <c r="E19" s="20">
        <v>100</v>
      </c>
      <c r="F19" s="21">
        <v>16</v>
      </c>
      <c r="G19" s="21">
        <v>3</v>
      </c>
      <c r="H19" s="22">
        <v>2</v>
      </c>
      <c r="I19" s="19">
        <v>116</v>
      </c>
      <c r="J19" s="23"/>
      <c r="K19" s="24"/>
      <c r="L19" s="19"/>
      <c r="M19" s="20"/>
      <c r="N19" s="21"/>
      <c r="O19" s="21"/>
      <c r="P19" s="22"/>
      <c r="Q19" s="19"/>
    </row>
    <row r="20" spans="1:17">
      <c r="A20" s="16" t="s">
        <v>42</v>
      </c>
      <c r="B20" s="17" t="s">
        <v>43</v>
      </c>
      <c r="C20" s="25" t="s">
        <v>28</v>
      </c>
      <c r="D20" s="19">
        <v>56</v>
      </c>
      <c r="E20" s="20">
        <v>40</v>
      </c>
      <c r="F20" s="21"/>
      <c r="G20" s="21"/>
      <c r="H20" s="22"/>
      <c r="I20" s="19"/>
      <c r="J20" s="23">
        <v>1</v>
      </c>
      <c r="K20" s="24">
        <v>2</v>
      </c>
      <c r="L20" s="19">
        <v>56</v>
      </c>
      <c r="M20" s="20"/>
      <c r="N20" s="21"/>
      <c r="O20" s="21"/>
      <c r="P20" s="22"/>
      <c r="Q20" s="19"/>
    </row>
    <row r="21" spans="1:17" ht="14.25" customHeight="1">
      <c r="A21" s="16" t="s">
        <v>44</v>
      </c>
      <c r="B21" s="17" t="s">
        <v>45</v>
      </c>
      <c r="C21" s="25" t="s">
        <v>28</v>
      </c>
      <c r="D21" s="19">
        <v>40</v>
      </c>
      <c r="E21" s="20">
        <v>40</v>
      </c>
      <c r="F21" s="21"/>
      <c r="G21" s="21"/>
      <c r="H21" s="22"/>
      <c r="I21" s="19"/>
      <c r="J21" s="23">
        <v>2</v>
      </c>
      <c r="K21" s="24">
        <v>1</v>
      </c>
      <c r="L21" s="19">
        <v>40</v>
      </c>
      <c r="M21" s="20"/>
      <c r="N21" s="21"/>
      <c r="O21" s="21"/>
      <c r="P21" s="22"/>
      <c r="Q21" s="19"/>
    </row>
    <row r="22" spans="1:17" ht="15" customHeight="1">
      <c r="A22" s="16" t="s">
        <v>46</v>
      </c>
      <c r="B22" s="17" t="s">
        <v>47</v>
      </c>
      <c r="C22" s="25" t="s">
        <v>28</v>
      </c>
      <c r="D22" s="19">
        <v>38</v>
      </c>
      <c r="E22" s="20">
        <v>38</v>
      </c>
      <c r="F22" s="21"/>
      <c r="G22" s="21">
        <v>2</v>
      </c>
      <c r="H22" s="22"/>
      <c r="I22" s="19">
        <v>38</v>
      </c>
      <c r="J22" s="23"/>
      <c r="K22" s="24"/>
      <c r="L22" s="19"/>
      <c r="M22" s="20"/>
      <c r="N22" s="21"/>
      <c r="O22" s="21"/>
      <c r="P22" s="22"/>
      <c r="Q22" s="19"/>
    </row>
    <row r="23" spans="1:17" ht="24.75" customHeight="1">
      <c r="A23" s="16" t="s">
        <v>48</v>
      </c>
      <c r="B23" s="26" t="s">
        <v>49</v>
      </c>
      <c r="C23" s="25" t="s">
        <v>28</v>
      </c>
      <c r="D23" s="19">
        <v>140</v>
      </c>
      <c r="E23" s="27">
        <v>110</v>
      </c>
      <c r="F23" s="28">
        <v>30</v>
      </c>
      <c r="G23" s="28">
        <v>3</v>
      </c>
      <c r="H23" s="29">
        <v>2</v>
      </c>
      <c r="I23" s="19">
        <v>140</v>
      </c>
      <c r="J23" s="27"/>
      <c r="K23" s="29"/>
      <c r="L23" s="19"/>
      <c r="M23" s="27"/>
      <c r="N23" s="28"/>
      <c r="O23" s="28"/>
      <c r="P23" s="29"/>
      <c r="Q23" s="19"/>
    </row>
    <row r="24" spans="1:17" ht="24.75" customHeight="1">
      <c r="A24" s="9" t="s">
        <v>100</v>
      </c>
      <c r="B24" s="34" t="s">
        <v>101</v>
      </c>
      <c r="C24" s="76"/>
      <c r="D24" s="62">
        <f>D25+D26+D27</f>
        <v>284</v>
      </c>
      <c r="E24" s="77"/>
      <c r="F24" s="9">
        <f>F25+F26+F27</f>
        <v>284</v>
      </c>
      <c r="G24" s="78"/>
      <c r="H24" s="78"/>
      <c r="I24" s="78"/>
      <c r="J24" s="79">
        <f>J25+J26+J27</f>
        <v>7</v>
      </c>
      <c r="K24" s="79">
        <f>K25+K26+K27</f>
        <v>6</v>
      </c>
      <c r="L24" s="79">
        <f t="shared" ref="L24:P24" si="1">L25+L26+L27</f>
        <v>194</v>
      </c>
      <c r="M24" s="79"/>
      <c r="N24" s="79">
        <f t="shared" si="1"/>
        <v>2</v>
      </c>
      <c r="O24" s="79">
        <f t="shared" si="1"/>
        <v>3</v>
      </c>
      <c r="P24" s="79">
        <f t="shared" si="1"/>
        <v>0</v>
      </c>
      <c r="Q24" s="79">
        <f>Q25+Q26+Q27</f>
        <v>90</v>
      </c>
    </row>
    <row r="25" spans="1:17" ht="24.75" customHeight="1">
      <c r="A25" s="16" t="s">
        <v>102</v>
      </c>
      <c r="B25" s="80" t="s">
        <v>103</v>
      </c>
      <c r="C25" s="25" t="s">
        <v>54</v>
      </c>
      <c r="D25" s="46">
        <v>72</v>
      </c>
      <c r="E25" s="81"/>
      <c r="F25" s="16">
        <v>72</v>
      </c>
      <c r="G25" s="82"/>
      <c r="H25" s="83"/>
      <c r="I25" s="46"/>
      <c r="J25" s="84">
        <v>2</v>
      </c>
      <c r="K25" s="83">
        <v>2</v>
      </c>
      <c r="L25" s="85">
        <v>72</v>
      </c>
      <c r="M25" s="86"/>
      <c r="N25" s="84"/>
      <c r="O25" s="82"/>
      <c r="P25" s="82"/>
      <c r="Q25" s="46"/>
    </row>
    <row r="26" spans="1:17" ht="24.75" customHeight="1">
      <c r="A26" s="16" t="s">
        <v>104</v>
      </c>
      <c r="B26" s="80" t="s">
        <v>105</v>
      </c>
      <c r="C26" s="25" t="s">
        <v>54</v>
      </c>
      <c r="D26" s="46">
        <v>72</v>
      </c>
      <c r="E26" s="81"/>
      <c r="F26" s="16">
        <v>72</v>
      </c>
      <c r="G26" s="82"/>
      <c r="H26" s="83"/>
      <c r="I26" s="46"/>
      <c r="J26" s="84">
        <v>2</v>
      </c>
      <c r="K26" s="83">
        <v>2</v>
      </c>
      <c r="L26" s="85">
        <v>72</v>
      </c>
      <c r="M26" s="86"/>
      <c r="N26" s="84"/>
      <c r="O26" s="82"/>
      <c r="P26" s="82"/>
      <c r="Q26" s="46"/>
    </row>
    <row r="27" spans="1:17" ht="16.5" customHeight="1">
      <c r="A27" s="16" t="s">
        <v>106</v>
      </c>
      <c r="B27" s="80" t="s">
        <v>34</v>
      </c>
      <c r="C27" s="25" t="s">
        <v>23</v>
      </c>
      <c r="D27" s="46">
        <v>140</v>
      </c>
      <c r="E27" s="81"/>
      <c r="F27" s="16">
        <v>140</v>
      </c>
      <c r="G27" s="82"/>
      <c r="H27" s="83"/>
      <c r="I27" s="46"/>
      <c r="J27" s="84">
        <v>3</v>
      </c>
      <c r="K27" s="83">
        <v>2</v>
      </c>
      <c r="L27" s="85">
        <v>50</v>
      </c>
      <c r="M27" s="86"/>
      <c r="N27" s="84">
        <v>2</v>
      </c>
      <c r="O27" s="82">
        <v>3</v>
      </c>
      <c r="P27" s="82"/>
      <c r="Q27" s="46">
        <v>90</v>
      </c>
    </row>
    <row r="28" spans="1:17" ht="36" customHeight="1">
      <c r="A28" s="9" t="s">
        <v>50</v>
      </c>
      <c r="B28" s="10" t="s">
        <v>51</v>
      </c>
      <c r="C28" s="30"/>
      <c r="D28" s="14">
        <f>D29+D30+D31+D32+D33</f>
        <v>262</v>
      </c>
      <c r="E28" s="14">
        <f t="shared" ref="E28:O28" si="2">E29+E30+E31+E32+E33</f>
        <v>104</v>
      </c>
      <c r="F28" s="14">
        <f t="shared" si="2"/>
        <v>38</v>
      </c>
      <c r="G28" s="14"/>
      <c r="H28" s="14"/>
      <c r="I28" s="14"/>
      <c r="J28" s="14">
        <f t="shared" si="2"/>
        <v>2</v>
      </c>
      <c r="K28" s="14">
        <f t="shared" si="2"/>
        <v>3</v>
      </c>
      <c r="L28" s="14">
        <f t="shared" si="2"/>
        <v>54</v>
      </c>
      <c r="M28" s="14"/>
      <c r="N28" s="14">
        <f t="shared" si="2"/>
        <v>7</v>
      </c>
      <c r="O28" s="14">
        <f t="shared" si="2"/>
        <v>6</v>
      </c>
      <c r="P28" s="14"/>
      <c r="Q28" s="14">
        <f>Q29+Q30+Q31+Q32+Q33</f>
        <v>208</v>
      </c>
    </row>
    <row r="29" spans="1:17" ht="16.5" customHeight="1">
      <c r="A29" s="16" t="s">
        <v>52</v>
      </c>
      <c r="B29" s="26" t="s">
        <v>53</v>
      </c>
      <c r="C29" s="31" t="s">
        <v>54</v>
      </c>
      <c r="D29" s="32">
        <v>54</v>
      </c>
      <c r="E29" s="28">
        <v>40</v>
      </c>
      <c r="F29" s="28">
        <v>14</v>
      </c>
      <c r="G29" s="28"/>
      <c r="H29" s="29"/>
      <c r="I29" s="19"/>
      <c r="J29" s="27">
        <v>2</v>
      </c>
      <c r="K29" s="29">
        <v>3</v>
      </c>
      <c r="L29" s="19">
        <v>54</v>
      </c>
      <c r="M29" s="27"/>
      <c r="N29" s="28"/>
      <c r="O29" s="28"/>
      <c r="P29" s="29"/>
      <c r="Q29" s="19"/>
    </row>
    <row r="30" spans="1:17">
      <c r="A30" s="16" t="s">
        <v>55</v>
      </c>
      <c r="B30" s="31" t="s">
        <v>56</v>
      </c>
      <c r="C30" s="31" t="s">
        <v>54</v>
      </c>
      <c r="D30" s="33">
        <v>54</v>
      </c>
      <c r="E30" s="28">
        <v>40</v>
      </c>
      <c r="F30" s="28">
        <v>14</v>
      </c>
      <c r="G30" s="28"/>
      <c r="H30" s="29"/>
      <c r="I30" s="19"/>
      <c r="J30" s="27"/>
      <c r="K30" s="29"/>
      <c r="L30" s="19"/>
      <c r="M30" s="27"/>
      <c r="N30" s="28">
        <v>2</v>
      </c>
      <c r="O30" s="28">
        <v>2</v>
      </c>
      <c r="P30" s="29"/>
      <c r="Q30" s="19">
        <v>54</v>
      </c>
    </row>
    <row r="31" spans="1:17" ht="27" customHeight="1">
      <c r="A31" s="16" t="s">
        <v>57</v>
      </c>
      <c r="B31" s="26" t="s">
        <v>58</v>
      </c>
      <c r="C31" s="31" t="s">
        <v>54</v>
      </c>
      <c r="D31" s="32">
        <v>76</v>
      </c>
      <c r="E31" s="28"/>
      <c r="F31" s="28"/>
      <c r="G31" s="28"/>
      <c r="H31" s="29"/>
      <c r="I31" s="19"/>
      <c r="J31" s="27"/>
      <c r="K31" s="29"/>
      <c r="L31" s="19"/>
      <c r="M31" s="27"/>
      <c r="N31" s="28">
        <v>3</v>
      </c>
      <c r="O31" s="28">
        <v>2</v>
      </c>
      <c r="P31" s="29"/>
      <c r="Q31" s="19">
        <v>76</v>
      </c>
    </row>
    <row r="32" spans="1:17" ht="15.75" customHeight="1">
      <c r="A32" s="16" t="s">
        <v>59</v>
      </c>
      <c r="B32" s="26" t="s">
        <v>60</v>
      </c>
      <c r="C32" s="31" t="s">
        <v>54</v>
      </c>
      <c r="D32" s="32">
        <v>44</v>
      </c>
      <c r="E32" s="28"/>
      <c r="F32" s="28"/>
      <c r="G32" s="28"/>
      <c r="H32" s="29"/>
      <c r="I32" s="19"/>
      <c r="J32" s="27"/>
      <c r="K32" s="29"/>
      <c r="L32" s="19"/>
      <c r="M32" s="27"/>
      <c r="N32" s="28">
        <v>1</v>
      </c>
      <c r="O32" s="28">
        <v>2</v>
      </c>
      <c r="P32" s="29"/>
      <c r="Q32" s="19">
        <v>44</v>
      </c>
    </row>
    <row r="33" spans="1:17" ht="39" customHeight="1">
      <c r="A33" s="16" t="s">
        <v>61</v>
      </c>
      <c r="B33" s="26" t="s">
        <v>62</v>
      </c>
      <c r="C33" s="31" t="s">
        <v>54</v>
      </c>
      <c r="D33" s="32">
        <v>34</v>
      </c>
      <c r="E33" s="28">
        <v>24</v>
      </c>
      <c r="F33" s="28">
        <v>10</v>
      </c>
      <c r="G33" s="28"/>
      <c r="H33" s="29"/>
      <c r="I33" s="19"/>
      <c r="J33" s="27"/>
      <c r="K33" s="29"/>
      <c r="L33" s="19"/>
      <c r="M33" s="27"/>
      <c r="N33" s="28">
        <v>1</v>
      </c>
      <c r="O33" s="28"/>
      <c r="P33" s="29"/>
      <c r="Q33" s="19">
        <v>34</v>
      </c>
    </row>
    <row r="34" spans="1:17" ht="29.25" customHeight="1">
      <c r="A34" s="9" t="s">
        <v>63</v>
      </c>
      <c r="B34" s="34" t="s">
        <v>64</v>
      </c>
      <c r="C34" s="35"/>
      <c r="D34" s="14">
        <f>D35+D36</f>
        <v>482</v>
      </c>
      <c r="E34" s="14"/>
      <c r="F34" s="14"/>
      <c r="G34" s="14">
        <f t="shared" ref="G34:Q34" si="3">G35+G36</f>
        <v>2</v>
      </c>
      <c r="H34" s="14">
        <f t="shared" si="3"/>
        <v>1</v>
      </c>
      <c r="I34" s="14">
        <f t="shared" si="3"/>
        <v>64</v>
      </c>
      <c r="J34" s="14">
        <f t="shared" si="3"/>
        <v>5</v>
      </c>
      <c r="K34" s="14">
        <f t="shared" si="3"/>
        <v>7</v>
      </c>
      <c r="L34" s="14">
        <f t="shared" si="3"/>
        <v>200</v>
      </c>
      <c r="M34" s="14">
        <f t="shared" si="3"/>
        <v>0</v>
      </c>
      <c r="N34" s="14">
        <f t="shared" si="3"/>
        <v>6</v>
      </c>
      <c r="O34" s="14">
        <f t="shared" si="3"/>
        <v>6</v>
      </c>
      <c r="P34" s="14">
        <f t="shared" si="3"/>
        <v>0</v>
      </c>
      <c r="Q34" s="14">
        <f t="shared" si="3"/>
        <v>218</v>
      </c>
    </row>
    <row r="35" spans="1:17" ht="20.25" customHeight="1">
      <c r="A35" s="16" t="s">
        <v>65</v>
      </c>
      <c r="B35" s="26" t="s">
        <v>66</v>
      </c>
      <c r="C35" s="36" t="s">
        <v>41</v>
      </c>
      <c r="D35" s="19">
        <v>384</v>
      </c>
      <c r="E35" s="27"/>
      <c r="F35" s="28"/>
      <c r="G35" s="28">
        <v>2</v>
      </c>
      <c r="H35" s="29">
        <v>1</v>
      </c>
      <c r="I35" s="19">
        <v>64</v>
      </c>
      <c r="J35" s="27">
        <v>5</v>
      </c>
      <c r="K35" s="29">
        <v>5</v>
      </c>
      <c r="L35" s="19">
        <v>160</v>
      </c>
      <c r="M35" s="27"/>
      <c r="N35" s="28">
        <v>4</v>
      </c>
      <c r="O35" s="28">
        <v>4</v>
      </c>
      <c r="P35" s="29"/>
      <c r="Q35" s="19">
        <v>160</v>
      </c>
    </row>
    <row r="36" spans="1:17" ht="18.75" customHeight="1">
      <c r="A36" s="37" t="s">
        <v>67</v>
      </c>
      <c r="B36" s="38" t="s">
        <v>68</v>
      </c>
      <c r="C36" s="39" t="s">
        <v>28</v>
      </c>
      <c r="D36" s="19">
        <v>98</v>
      </c>
      <c r="E36" s="20"/>
      <c r="F36" s="21"/>
      <c r="G36" s="21"/>
      <c r="H36" s="22"/>
      <c r="I36" s="19"/>
      <c r="J36" s="23"/>
      <c r="K36" s="24">
        <v>2</v>
      </c>
      <c r="L36" s="19">
        <v>40</v>
      </c>
      <c r="M36" s="20"/>
      <c r="N36" s="21">
        <v>2</v>
      </c>
      <c r="O36" s="21">
        <v>2</v>
      </c>
      <c r="P36" s="22"/>
      <c r="Q36" s="19">
        <v>58</v>
      </c>
    </row>
    <row r="37" spans="1:17" ht="53.25" customHeight="1">
      <c r="A37" s="9" t="s">
        <v>69</v>
      </c>
      <c r="B37" s="40" t="s">
        <v>70</v>
      </c>
      <c r="C37" s="41"/>
      <c r="D37" s="12">
        <v>28</v>
      </c>
      <c r="E37" s="42">
        <v>28</v>
      </c>
      <c r="F37" s="43"/>
      <c r="G37" s="43"/>
      <c r="H37" s="44"/>
      <c r="I37" s="14"/>
      <c r="J37" s="42"/>
      <c r="K37" s="44"/>
      <c r="L37" s="14"/>
      <c r="M37" s="42"/>
      <c r="N37" s="43">
        <v>1</v>
      </c>
      <c r="O37" s="43">
        <v>1</v>
      </c>
      <c r="P37" s="44"/>
      <c r="Q37" s="14">
        <v>28</v>
      </c>
    </row>
    <row r="38" spans="1:17" ht="19.5" customHeight="1">
      <c r="A38" s="37" t="s">
        <v>71</v>
      </c>
      <c r="B38" s="45" t="s">
        <v>72</v>
      </c>
      <c r="C38" s="18" t="s">
        <v>28</v>
      </c>
      <c r="D38" s="19">
        <v>28</v>
      </c>
      <c r="E38" s="20">
        <v>28</v>
      </c>
      <c r="F38" s="21"/>
      <c r="G38" s="21"/>
      <c r="H38" s="22"/>
      <c r="I38" s="19"/>
      <c r="J38" s="23"/>
      <c r="K38" s="24"/>
      <c r="L38" s="19"/>
      <c r="M38" s="20"/>
      <c r="N38" s="21"/>
      <c r="O38" s="21">
        <v>1</v>
      </c>
      <c r="P38" s="22"/>
      <c r="Q38" s="46">
        <v>28</v>
      </c>
    </row>
    <row r="39" spans="1:17" ht="39" customHeight="1">
      <c r="A39" s="43"/>
      <c r="B39" s="40" t="s">
        <v>73</v>
      </c>
      <c r="C39" s="41"/>
      <c r="D39" s="14">
        <f>D9+D24+D28+D34+D37</f>
        <v>2504</v>
      </c>
      <c r="E39" s="14">
        <f>E9+E24+E28+E34+E37</f>
        <v>1220</v>
      </c>
      <c r="F39" s="14">
        <f>F9+F24+F28+F34+F37</f>
        <v>510</v>
      </c>
      <c r="G39" s="14">
        <f t="shared" ref="G39:Q39" si="4">G9+G24+G28+G34+G37</f>
        <v>36</v>
      </c>
      <c r="H39" s="14">
        <f t="shared" si="4"/>
        <v>24</v>
      </c>
      <c r="I39" s="14">
        <f t="shared" si="4"/>
        <v>1228</v>
      </c>
      <c r="J39" s="14">
        <f t="shared" si="4"/>
        <v>24</v>
      </c>
      <c r="K39" s="14">
        <f t="shared" si="4"/>
        <v>24</v>
      </c>
      <c r="L39" s="14">
        <f t="shared" si="4"/>
        <v>732</v>
      </c>
      <c r="M39" s="14">
        <f t="shared" si="4"/>
        <v>0</v>
      </c>
      <c r="N39" s="14">
        <f t="shared" si="4"/>
        <v>16</v>
      </c>
      <c r="O39" s="14">
        <f t="shared" si="4"/>
        <v>16</v>
      </c>
      <c r="P39" s="14">
        <f t="shared" si="4"/>
        <v>0</v>
      </c>
      <c r="Q39" s="14">
        <f t="shared" si="4"/>
        <v>544</v>
      </c>
    </row>
    <row r="40" spans="1:17">
      <c r="A40" s="21"/>
      <c r="B40" s="38"/>
      <c r="C40" s="47"/>
      <c r="D40" s="48"/>
      <c r="E40" s="20"/>
      <c r="F40" s="21"/>
      <c r="G40" s="21"/>
      <c r="H40" s="22"/>
      <c r="I40" s="48"/>
      <c r="J40" s="23"/>
      <c r="K40" s="24"/>
      <c r="L40" s="48"/>
      <c r="M40" s="20"/>
      <c r="N40" s="21"/>
      <c r="O40" s="21"/>
      <c r="P40" s="22"/>
      <c r="Q40" s="48"/>
    </row>
    <row r="41" spans="1:17" ht="75" customHeight="1">
      <c r="A41" s="49" t="s">
        <v>74</v>
      </c>
      <c r="B41" s="50" t="s">
        <v>75</v>
      </c>
      <c r="C41" s="51"/>
      <c r="D41" s="12">
        <v>1728</v>
      </c>
      <c r="E41" s="42"/>
      <c r="F41" s="43"/>
      <c r="G41" s="43"/>
      <c r="H41" s="44">
        <v>12</v>
      </c>
      <c r="I41" s="14">
        <v>140</v>
      </c>
      <c r="J41" s="42">
        <v>12</v>
      </c>
      <c r="K41" s="44">
        <v>12</v>
      </c>
      <c r="L41" s="14">
        <v>708</v>
      </c>
      <c r="M41" s="42">
        <v>36</v>
      </c>
      <c r="N41" s="43">
        <v>20</v>
      </c>
      <c r="O41" s="43">
        <v>20</v>
      </c>
      <c r="P41" s="44">
        <v>36</v>
      </c>
      <c r="Q41" s="14">
        <v>880</v>
      </c>
    </row>
    <row r="42" spans="1:17">
      <c r="A42" s="16"/>
      <c r="B42" s="52"/>
      <c r="C42" s="53"/>
      <c r="D42" s="54"/>
      <c r="E42" s="27"/>
      <c r="F42" s="28"/>
      <c r="G42" s="28"/>
      <c r="H42" s="29"/>
      <c r="I42" s="54"/>
      <c r="J42" s="27"/>
      <c r="K42" s="29"/>
      <c r="L42" s="54"/>
      <c r="M42" s="27"/>
      <c r="N42" s="28"/>
      <c r="O42" s="28"/>
      <c r="P42" s="29"/>
      <c r="Q42" s="54"/>
    </row>
    <row r="43" spans="1:17">
      <c r="A43" s="55"/>
      <c r="B43" s="56" t="s">
        <v>76</v>
      </c>
      <c r="C43" s="57"/>
      <c r="D43" s="58">
        <f t="shared" ref="D43:Q43" si="5">D39+D41</f>
        <v>4232</v>
      </c>
      <c r="E43" s="59">
        <f t="shared" si="5"/>
        <v>1220</v>
      </c>
      <c r="F43" s="55">
        <f t="shared" si="5"/>
        <v>510</v>
      </c>
      <c r="G43" s="55">
        <f t="shared" si="5"/>
        <v>36</v>
      </c>
      <c r="H43" s="60">
        <f t="shared" si="5"/>
        <v>36</v>
      </c>
      <c r="I43" s="58">
        <f t="shared" si="5"/>
        <v>1368</v>
      </c>
      <c r="J43" s="59">
        <f t="shared" si="5"/>
        <v>36</v>
      </c>
      <c r="K43" s="60">
        <f t="shared" si="5"/>
        <v>36</v>
      </c>
      <c r="L43" s="58">
        <f t="shared" si="5"/>
        <v>1440</v>
      </c>
      <c r="M43" s="59">
        <f t="shared" si="5"/>
        <v>36</v>
      </c>
      <c r="N43" s="55">
        <f t="shared" si="5"/>
        <v>36</v>
      </c>
      <c r="O43" s="55">
        <f t="shared" si="5"/>
        <v>36</v>
      </c>
      <c r="P43" s="60">
        <f t="shared" si="5"/>
        <v>36</v>
      </c>
      <c r="Q43" s="58">
        <f t="shared" si="5"/>
        <v>1424</v>
      </c>
    </row>
    <row r="44" spans="1:17">
      <c r="A44" s="21"/>
      <c r="B44" s="38"/>
      <c r="C44" s="61"/>
      <c r="D44" s="48"/>
      <c r="E44" s="20"/>
      <c r="F44" s="21"/>
      <c r="G44" s="21"/>
      <c r="H44" s="22"/>
      <c r="I44" s="48"/>
      <c r="J44" s="23"/>
      <c r="K44" s="24"/>
      <c r="L44" s="48"/>
      <c r="M44" s="20"/>
      <c r="N44" s="21"/>
      <c r="O44" s="21"/>
      <c r="P44" s="22"/>
      <c r="Q44" s="48"/>
    </row>
    <row r="45" spans="1:17">
      <c r="A45" s="16" t="s">
        <v>78</v>
      </c>
      <c r="B45" s="45" t="s">
        <v>79</v>
      </c>
      <c r="C45" s="87"/>
      <c r="D45" s="46">
        <v>72</v>
      </c>
      <c r="E45" s="88"/>
      <c r="F45" s="37"/>
      <c r="G45" s="89"/>
      <c r="H45" s="39"/>
      <c r="I45" s="110">
        <v>72</v>
      </c>
      <c r="J45" s="90"/>
      <c r="K45" s="91"/>
      <c r="L45" s="111"/>
      <c r="M45" s="86"/>
      <c r="N45" s="92"/>
      <c r="O45" s="89"/>
      <c r="P45" s="89"/>
      <c r="Q45" s="110"/>
    </row>
    <row r="46" spans="1:17">
      <c r="A46" s="16" t="s">
        <v>80</v>
      </c>
      <c r="B46" s="98" t="s">
        <v>81</v>
      </c>
      <c r="C46" s="99"/>
      <c r="D46" s="100">
        <v>36</v>
      </c>
      <c r="E46" s="101"/>
      <c r="F46" s="102"/>
      <c r="G46" s="103"/>
      <c r="H46" s="104"/>
      <c r="I46" s="109"/>
      <c r="J46" s="105"/>
      <c r="K46" s="106"/>
      <c r="L46" s="112"/>
      <c r="M46" s="107"/>
      <c r="N46" s="108"/>
      <c r="O46" s="103"/>
      <c r="P46" s="103"/>
      <c r="Q46" s="100">
        <v>36</v>
      </c>
    </row>
    <row r="47" spans="1:17">
      <c r="A47" s="16" t="s">
        <v>107</v>
      </c>
      <c r="B47" s="45" t="s">
        <v>81</v>
      </c>
      <c r="C47" s="87"/>
      <c r="D47" s="46">
        <v>24</v>
      </c>
      <c r="E47" s="88"/>
      <c r="F47" s="37"/>
      <c r="G47" s="89"/>
      <c r="H47" s="39"/>
      <c r="I47" s="110"/>
      <c r="J47" s="90"/>
      <c r="K47" s="91"/>
      <c r="L47" s="111"/>
      <c r="M47" s="86"/>
      <c r="N47" s="92"/>
      <c r="O47" s="89"/>
      <c r="P47" s="89"/>
      <c r="Q47" s="46">
        <v>24</v>
      </c>
    </row>
    <row r="48" spans="1:17" ht="51">
      <c r="A48" s="16" t="s">
        <v>108</v>
      </c>
      <c r="B48" s="45" t="s">
        <v>82</v>
      </c>
      <c r="C48" s="87"/>
      <c r="D48" s="46">
        <v>12</v>
      </c>
      <c r="E48" s="88"/>
      <c r="F48" s="37"/>
      <c r="G48" s="89"/>
      <c r="H48" s="39"/>
      <c r="I48" s="110"/>
      <c r="J48" s="90"/>
      <c r="K48" s="91"/>
      <c r="L48" s="111"/>
      <c r="M48" s="86"/>
      <c r="N48" s="92"/>
      <c r="O48" s="89"/>
      <c r="P48" s="89"/>
      <c r="Q48" s="46">
        <v>12</v>
      </c>
    </row>
    <row r="49" spans="1:17" ht="25.5">
      <c r="A49" s="43"/>
      <c r="B49" s="40" t="s">
        <v>83</v>
      </c>
      <c r="C49" s="51"/>
      <c r="D49" s="62">
        <f>D43+D45+D46</f>
        <v>4340</v>
      </c>
      <c r="E49" s="42">
        <f t="shared" ref="E49:P49" si="6">E43+E46+E47+E48</f>
        <v>1220</v>
      </c>
      <c r="F49" s="43">
        <f t="shared" si="6"/>
        <v>510</v>
      </c>
      <c r="G49" s="43">
        <f t="shared" si="6"/>
        <v>36</v>
      </c>
      <c r="H49" s="44">
        <f t="shared" si="6"/>
        <v>36</v>
      </c>
      <c r="I49" s="14">
        <f>I43+I45+I46</f>
        <v>1440</v>
      </c>
      <c r="J49" s="42">
        <f t="shared" si="6"/>
        <v>36</v>
      </c>
      <c r="K49" s="44">
        <f t="shared" si="6"/>
        <v>36</v>
      </c>
      <c r="L49" s="14">
        <f>L43+L45+L46</f>
        <v>1440</v>
      </c>
      <c r="M49" s="42">
        <f t="shared" si="6"/>
        <v>36</v>
      </c>
      <c r="N49" s="43">
        <f t="shared" si="6"/>
        <v>36</v>
      </c>
      <c r="O49" s="43">
        <f t="shared" si="6"/>
        <v>36</v>
      </c>
      <c r="P49" s="44">
        <f t="shared" si="6"/>
        <v>36</v>
      </c>
      <c r="Q49" s="14">
        <f>Q43+Q45+Q46</f>
        <v>1460</v>
      </c>
    </row>
    <row r="50" spans="1:17">
      <c r="A50" s="37" t="s">
        <v>109</v>
      </c>
      <c r="B50" s="45" t="s">
        <v>84</v>
      </c>
      <c r="C50" s="87"/>
      <c r="D50" s="46">
        <v>300</v>
      </c>
      <c r="E50" s="88"/>
      <c r="F50" s="37"/>
      <c r="G50" s="89"/>
      <c r="H50" s="39"/>
      <c r="I50" s="46">
        <v>100</v>
      </c>
      <c r="J50" s="90"/>
      <c r="K50" s="91"/>
      <c r="L50" s="85">
        <v>100</v>
      </c>
      <c r="M50" s="86"/>
      <c r="N50" s="92"/>
      <c r="O50" s="89"/>
      <c r="P50" s="89"/>
      <c r="Q50" s="46">
        <v>100</v>
      </c>
    </row>
    <row r="51" spans="1:17">
      <c r="A51" s="16" t="s">
        <v>85</v>
      </c>
      <c r="B51" s="80" t="s">
        <v>86</v>
      </c>
      <c r="C51" s="93"/>
      <c r="D51" s="46">
        <v>320</v>
      </c>
      <c r="E51" s="81"/>
      <c r="F51" s="16"/>
      <c r="G51" s="82"/>
      <c r="H51" s="83"/>
      <c r="I51" s="46">
        <v>106</v>
      </c>
      <c r="J51" s="84"/>
      <c r="K51" s="83"/>
      <c r="L51" s="85">
        <v>114</v>
      </c>
      <c r="M51" s="86"/>
      <c r="N51" s="84"/>
      <c r="O51" s="82"/>
      <c r="P51" s="82"/>
      <c r="Q51" s="46">
        <v>100</v>
      </c>
    </row>
    <row r="52" spans="1:17">
      <c r="A52" s="16" t="s">
        <v>87</v>
      </c>
      <c r="B52" s="80" t="s">
        <v>110</v>
      </c>
      <c r="C52" s="94"/>
      <c r="D52" s="46">
        <v>68</v>
      </c>
      <c r="E52" s="81"/>
      <c r="F52" s="16"/>
      <c r="G52" s="82"/>
      <c r="H52" s="83"/>
      <c r="I52" s="46">
        <v>34</v>
      </c>
      <c r="J52" s="84"/>
      <c r="K52" s="83"/>
      <c r="L52" s="85">
        <v>34</v>
      </c>
      <c r="M52" s="86"/>
      <c r="N52" s="84"/>
      <c r="O52" s="82"/>
      <c r="P52" s="82"/>
      <c r="Q52" s="46"/>
    </row>
    <row r="53" spans="1:17">
      <c r="A53" s="16" t="s">
        <v>111</v>
      </c>
      <c r="B53" s="45" t="s">
        <v>88</v>
      </c>
      <c r="C53" s="25"/>
      <c r="D53" s="46">
        <v>40</v>
      </c>
      <c r="E53" s="88"/>
      <c r="F53" s="37"/>
      <c r="G53" s="16"/>
      <c r="H53" s="95"/>
      <c r="I53" s="46"/>
      <c r="J53" s="84"/>
      <c r="K53" s="83"/>
      <c r="L53" s="85"/>
      <c r="M53" s="86"/>
      <c r="N53" s="84"/>
      <c r="O53" s="82"/>
      <c r="P53" s="82"/>
      <c r="Q53" s="46">
        <v>40</v>
      </c>
    </row>
    <row r="54" spans="1:17">
      <c r="A54" s="16" t="s">
        <v>89</v>
      </c>
      <c r="B54" s="80" t="s">
        <v>90</v>
      </c>
      <c r="C54" s="94"/>
      <c r="D54" s="46">
        <v>40</v>
      </c>
      <c r="E54" s="81"/>
      <c r="F54" s="16"/>
      <c r="G54" s="16"/>
      <c r="H54" s="95"/>
      <c r="I54" s="46"/>
      <c r="J54" s="84"/>
      <c r="K54" s="83"/>
      <c r="L54" s="85"/>
      <c r="M54" s="86"/>
      <c r="N54" s="84"/>
      <c r="O54" s="82"/>
      <c r="P54" s="82"/>
      <c r="Q54" s="46">
        <v>40</v>
      </c>
    </row>
    <row r="55" spans="1:17">
      <c r="A55" s="16" t="s">
        <v>112</v>
      </c>
      <c r="B55" s="80"/>
      <c r="C55" s="94"/>
      <c r="D55" s="96"/>
      <c r="E55" s="81"/>
      <c r="F55" s="16"/>
      <c r="G55" s="16"/>
      <c r="H55" s="95"/>
      <c r="I55" s="96"/>
      <c r="J55" s="84"/>
      <c r="K55" s="83"/>
      <c r="L55" s="97">
        <v>40</v>
      </c>
      <c r="M55" s="86"/>
      <c r="N55" s="84"/>
      <c r="O55" s="82"/>
      <c r="P55" s="82"/>
      <c r="Q55" s="96">
        <v>20</v>
      </c>
    </row>
    <row r="56" spans="1:17">
      <c r="A56" s="16" t="s">
        <v>113</v>
      </c>
      <c r="B56" s="80"/>
      <c r="C56" s="94"/>
      <c r="D56" s="96"/>
      <c r="E56" s="81"/>
      <c r="F56" s="16"/>
      <c r="G56" s="16"/>
      <c r="H56" s="95"/>
      <c r="I56" s="96">
        <v>72</v>
      </c>
      <c r="J56" s="84"/>
      <c r="K56" s="83"/>
      <c r="L56" s="97">
        <v>40</v>
      </c>
      <c r="M56" s="86"/>
      <c r="N56" s="84"/>
      <c r="O56" s="82"/>
      <c r="P56" s="82"/>
      <c r="Q56" s="96"/>
    </row>
    <row r="57" spans="1:17" ht="15.75" thickBot="1">
      <c r="A57" s="55"/>
      <c r="B57" s="56" t="s">
        <v>91</v>
      </c>
      <c r="C57" s="57"/>
      <c r="D57" s="63">
        <f>D49+D50+D51</f>
        <v>4960</v>
      </c>
      <c r="E57" s="59"/>
      <c r="F57" s="55"/>
      <c r="G57" s="55"/>
      <c r="H57" s="60"/>
      <c r="I57" s="63">
        <f>I49+I50+I51</f>
        <v>1646</v>
      </c>
      <c r="J57" s="64"/>
      <c r="K57" s="65"/>
      <c r="L57" s="63">
        <f>L49+L50+L51</f>
        <v>1654</v>
      </c>
      <c r="M57" s="64"/>
      <c r="N57" s="66"/>
      <c r="O57" s="66"/>
      <c r="P57" s="65"/>
      <c r="Q57" s="63">
        <f>Q49+Q50+Q51</f>
        <v>1660</v>
      </c>
    </row>
    <row r="58" spans="1:17">
      <c r="A58" s="67"/>
      <c r="B58" s="68"/>
      <c r="C58" s="69"/>
      <c r="D58" s="70"/>
      <c r="E58" s="71"/>
      <c r="F58" s="71"/>
      <c r="G58" s="72"/>
      <c r="H58" s="72"/>
      <c r="I58" s="71"/>
      <c r="J58" s="72"/>
      <c r="K58" s="72"/>
      <c r="L58" s="71"/>
      <c r="M58" s="72"/>
      <c r="N58" s="72"/>
      <c r="O58" s="72"/>
      <c r="P58" s="72"/>
      <c r="Q58" s="71"/>
    </row>
    <row r="59" spans="1:17">
      <c r="A59" s="73" t="s">
        <v>92</v>
      </c>
      <c r="B59" s="73"/>
      <c r="C59" s="73"/>
      <c r="D59" s="73"/>
      <c r="E59" s="73"/>
      <c r="F59" s="73"/>
      <c r="G59" s="73"/>
      <c r="H59" s="73"/>
    </row>
    <row r="60" spans="1:17">
      <c r="A60" t="s">
        <v>93</v>
      </c>
      <c r="G60" t="s">
        <v>114</v>
      </c>
    </row>
    <row r="62" spans="1:17">
      <c r="A62" s="73" t="s">
        <v>94</v>
      </c>
    </row>
    <row r="63" spans="1:17">
      <c r="A63" t="s">
        <v>95</v>
      </c>
    </row>
    <row r="65" spans="2:12" ht="15.75">
      <c r="B65" s="74"/>
      <c r="C65" s="74"/>
      <c r="D65" s="74"/>
      <c r="E65" s="74"/>
      <c r="F65" s="74"/>
      <c r="G65" s="74"/>
      <c r="H65" s="74"/>
      <c r="I65" s="74"/>
      <c r="J65" s="75"/>
      <c r="K65" s="74"/>
      <c r="L65" s="74"/>
    </row>
  </sheetData>
  <mergeCells count="19">
    <mergeCell ref="L6:L8"/>
    <mergeCell ref="M6:P6"/>
    <mergeCell ref="Q6:Q8"/>
    <mergeCell ref="E7:E8"/>
    <mergeCell ref="F7:F8"/>
    <mergeCell ref="M7:N7"/>
    <mergeCell ref="O7:P7"/>
    <mergeCell ref="A2:Q2"/>
    <mergeCell ref="A3:Q3"/>
    <mergeCell ref="A5:A8"/>
    <mergeCell ref="B5:B8"/>
    <mergeCell ref="D5:F5"/>
    <mergeCell ref="G5:Q5"/>
    <mergeCell ref="C6:C8"/>
    <mergeCell ref="D6:D8"/>
    <mergeCell ref="E6:F6"/>
    <mergeCell ref="G6:H6"/>
    <mergeCell ref="I6:I8"/>
    <mergeCell ref="J6:K6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L26"/>
  <sheetViews>
    <sheetView topLeftCell="A7" workbookViewId="0">
      <selection activeCell="G27" sqref="G27"/>
    </sheetView>
  </sheetViews>
  <sheetFormatPr defaultRowHeight="15"/>
  <cols>
    <col min="1" max="1" width="7.42578125" customWidth="1"/>
    <col min="7" max="7" width="10.85546875" customWidth="1"/>
    <col min="8" max="8" width="12.42578125" customWidth="1"/>
    <col min="9" max="9" width="10.85546875" customWidth="1"/>
    <col min="10" max="10" width="11.28515625" customWidth="1"/>
  </cols>
  <sheetData>
    <row r="3" spans="2:11" ht="15.75">
      <c r="B3" s="160" t="s">
        <v>115</v>
      </c>
      <c r="C3" s="160"/>
      <c r="D3" s="160"/>
      <c r="E3" s="160"/>
      <c r="F3" s="160"/>
      <c r="G3" s="160"/>
      <c r="H3" s="160"/>
      <c r="I3" s="160"/>
    </row>
    <row r="4" spans="2:11" ht="15.75">
      <c r="B4" s="113"/>
      <c r="C4" s="113"/>
      <c r="D4" s="113"/>
      <c r="E4" s="113"/>
      <c r="F4" s="113"/>
      <c r="G4" s="113"/>
      <c r="H4" s="113"/>
      <c r="I4" s="113"/>
    </row>
    <row r="5" spans="2:11" ht="15.75">
      <c r="B5" s="130" t="s">
        <v>1</v>
      </c>
      <c r="C5" s="130"/>
      <c r="D5" s="130"/>
      <c r="E5" s="130"/>
      <c r="F5" s="130"/>
      <c r="G5" s="130"/>
      <c r="H5" s="130"/>
      <c r="I5" s="130"/>
      <c r="J5" s="130"/>
    </row>
    <row r="7" spans="2:11">
      <c r="C7" s="114"/>
      <c r="D7" s="115"/>
      <c r="E7" s="116"/>
      <c r="F7" s="161" t="s">
        <v>116</v>
      </c>
      <c r="G7" s="162"/>
      <c r="H7" s="163"/>
    </row>
    <row r="8" spans="2:11">
      <c r="C8" s="117"/>
      <c r="D8" s="118"/>
      <c r="E8" s="119"/>
      <c r="F8" s="120" t="s">
        <v>9</v>
      </c>
      <c r="G8" s="121" t="s">
        <v>11</v>
      </c>
      <c r="H8" s="121" t="s">
        <v>13</v>
      </c>
    </row>
    <row r="9" spans="2:11">
      <c r="C9" s="164" t="s">
        <v>117</v>
      </c>
      <c r="D9" s="165"/>
      <c r="E9" s="166"/>
      <c r="F9" s="121">
        <v>52</v>
      </c>
      <c r="G9" s="121">
        <v>52</v>
      </c>
      <c r="H9" s="121">
        <v>43</v>
      </c>
    </row>
    <row r="10" spans="2:11">
      <c r="C10" s="122" t="s">
        <v>118</v>
      </c>
      <c r="D10" s="123"/>
      <c r="E10" s="124"/>
      <c r="F10" s="121">
        <v>17</v>
      </c>
      <c r="G10" s="121">
        <v>17</v>
      </c>
      <c r="H10" s="121">
        <v>17</v>
      </c>
    </row>
    <row r="11" spans="2:11">
      <c r="C11" s="122" t="s">
        <v>119</v>
      </c>
      <c r="D11" s="123"/>
      <c r="E11" s="124"/>
      <c r="F11" s="121"/>
      <c r="G11" s="121">
        <v>4</v>
      </c>
      <c r="H11" s="121">
        <v>8</v>
      </c>
    </row>
    <row r="12" spans="2:11">
      <c r="C12" s="122" t="s">
        <v>120</v>
      </c>
      <c r="D12" s="123"/>
      <c r="E12" s="124"/>
      <c r="F12" s="121">
        <v>2</v>
      </c>
      <c r="G12" s="121">
        <v>2</v>
      </c>
      <c r="H12" s="121">
        <v>2</v>
      </c>
    </row>
    <row r="13" spans="2:11">
      <c r="C13" s="122" t="s">
        <v>121</v>
      </c>
      <c r="D13" s="123"/>
      <c r="E13" s="124"/>
      <c r="F13" s="121">
        <v>23</v>
      </c>
      <c r="G13" s="121">
        <v>23</v>
      </c>
      <c r="H13" s="121">
        <v>23</v>
      </c>
      <c r="K13" s="125"/>
    </row>
    <row r="14" spans="2:11">
      <c r="C14" s="122" t="s">
        <v>119</v>
      </c>
      <c r="D14" s="123"/>
      <c r="E14" s="124"/>
      <c r="F14" s="121" t="s">
        <v>122</v>
      </c>
      <c r="G14" s="121">
        <v>7</v>
      </c>
      <c r="H14" s="121">
        <v>8</v>
      </c>
    </row>
    <row r="15" spans="2:11">
      <c r="C15" s="122" t="s">
        <v>77</v>
      </c>
      <c r="D15" s="123"/>
      <c r="E15" s="124"/>
      <c r="F15" s="121">
        <v>2</v>
      </c>
      <c r="G15" s="121"/>
      <c r="H15" s="121">
        <v>1</v>
      </c>
    </row>
    <row r="16" spans="2:11">
      <c r="C16" s="122" t="s">
        <v>123</v>
      </c>
      <c r="D16" s="123"/>
      <c r="E16" s="124"/>
      <c r="F16" s="121">
        <v>1</v>
      </c>
      <c r="G16" s="121">
        <v>1</v>
      </c>
      <c r="H16" s="121">
        <v>1</v>
      </c>
    </row>
    <row r="17" spans="1:12">
      <c r="C17" s="167" t="s">
        <v>124</v>
      </c>
      <c r="D17" s="167"/>
      <c r="E17" s="167"/>
      <c r="F17" s="121">
        <v>9</v>
      </c>
      <c r="G17" s="121">
        <v>9</v>
      </c>
      <c r="H17" s="121" t="s">
        <v>122</v>
      </c>
    </row>
    <row r="19" spans="1:12" ht="15.75">
      <c r="A19" s="126"/>
      <c r="B19" s="160" t="s">
        <v>125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</row>
    <row r="21" spans="1:12" ht="33.75" customHeight="1">
      <c r="B21" s="168" t="s">
        <v>126</v>
      </c>
      <c r="C21" s="168" t="s">
        <v>127</v>
      </c>
      <c r="D21" s="168" t="s">
        <v>128</v>
      </c>
      <c r="E21" s="169" t="s">
        <v>129</v>
      </c>
      <c r="F21" s="168" t="s">
        <v>130</v>
      </c>
      <c r="G21" s="168"/>
      <c r="H21" s="168" t="s">
        <v>131</v>
      </c>
      <c r="I21" s="168" t="s">
        <v>132</v>
      </c>
      <c r="J21" s="168" t="s">
        <v>133</v>
      </c>
      <c r="K21" s="168" t="s">
        <v>134</v>
      </c>
      <c r="L21" s="1"/>
    </row>
    <row r="22" spans="1:12" ht="38.25">
      <c r="B22" s="168"/>
      <c r="C22" s="168"/>
      <c r="D22" s="168"/>
      <c r="E22" s="169"/>
      <c r="F22" s="127" t="s">
        <v>135</v>
      </c>
      <c r="G22" s="37" t="s">
        <v>119</v>
      </c>
      <c r="H22" s="168"/>
      <c r="I22" s="168"/>
      <c r="J22" s="168"/>
      <c r="K22" s="168"/>
      <c r="L22" s="1"/>
    </row>
    <row r="23" spans="1:12">
      <c r="B23" s="127">
        <v>1</v>
      </c>
      <c r="C23" s="127">
        <v>38</v>
      </c>
      <c r="D23" s="127">
        <v>1646</v>
      </c>
      <c r="E23" s="127">
        <v>1228</v>
      </c>
      <c r="F23" s="127">
        <v>140</v>
      </c>
      <c r="G23" s="127" t="s">
        <v>122</v>
      </c>
      <c r="H23" s="127">
        <v>2</v>
      </c>
      <c r="I23" s="127">
        <v>1</v>
      </c>
      <c r="J23" s="127">
        <v>11</v>
      </c>
      <c r="K23" s="127">
        <v>52</v>
      </c>
      <c r="L23" s="1"/>
    </row>
    <row r="24" spans="1:12">
      <c r="B24" s="127">
        <v>2</v>
      </c>
      <c r="C24" s="127">
        <v>40</v>
      </c>
      <c r="D24" s="127">
        <v>1654</v>
      </c>
      <c r="E24" s="127">
        <v>732</v>
      </c>
      <c r="F24" s="127">
        <v>708</v>
      </c>
      <c r="G24" s="127">
        <v>396</v>
      </c>
      <c r="H24" s="127"/>
      <c r="I24" s="127">
        <v>1</v>
      </c>
      <c r="J24" s="127">
        <v>11</v>
      </c>
      <c r="K24" s="127">
        <v>52</v>
      </c>
      <c r="L24" s="1"/>
    </row>
    <row r="25" spans="1:12">
      <c r="B25" s="127">
        <v>3</v>
      </c>
      <c r="C25" s="127">
        <v>39</v>
      </c>
      <c r="D25" s="127">
        <v>1660</v>
      </c>
      <c r="E25" s="127">
        <v>544</v>
      </c>
      <c r="F25" s="127">
        <v>880</v>
      </c>
      <c r="G25" s="127">
        <v>576</v>
      </c>
      <c r="H25" s="127">
        <v>1</v>
      </c>
      <c r="I25" s="127">
        <v>1</v>
      </c>
      <c r="J25" s="127">
        <v>2</v>
      </c>
      <c r="K25" s="127">
        <v>43</v>
      </c>
      <c r="L25" s="1"/>
    </row>
    <row r="26" spans="1:12">
      <c r="B26" s="128" t="s">
        <v>91</v>
      </c>
      <c r="C26" s="129">
        <v>117</v>
      </c>
      <c r="D26" s="128">
        <f>D23+D24+D25</f>
        <v>4960</v>
      </c>
      <c r="E26" s="128">
        <f t="shared" ref="E26:F26" si="0">E23+E24+E25</f>
        <v>2504</v>
      </c>
      <c r="F26" s="128">
        <f t="shared" si="0"/>
        <v>1728</v>
      </c>
      <c r="G26" s="128">
        <f>G24+G25</f>
        <v>972</v>
      </c>
      <c r="H26" s="128">
        <v>3</v>
      </c>
      <c r="I26" s="128">
        <v>3</v>
      </c>
      <c r="J26" s="128">
        <v>24</v>
      </c>
      <c r="K26" s="128">
        <v>147</v>
      </c>
      <c r="L26" s="1"/>
    </row>
  </sheetData>
  <mergeCells count="14">
    <mergeCell ref="I21:I22"/>
    <mergeCell ref="J21:J22"/>
    <mergeCell ref="K21:K22"/>
    <mergeCell ref="B21:B22"/>
    <mergeCell ref="C21:C22"/>
    <mergeCell ref="D21:D22"/>
    <mergeCell ref="E21:E22"/>
    <mergeCell ref="F21:G21"/>
    <mergeCell ref="H21:H22"/>
    <mergeCell ref="B3:I3"/>
    <mergeCell ref="F7:H7"/>
    <mergeCell ref="C9:E9"/>
    <mergeCell ref="C17:E17"/>
    <mergeCell ref="B19:L19"/>
  </mergeCells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A31"/>
  <sheetViews>
    <sheetView tabSelected="1" workbookViewId="0">
      <selection activeCell="D3" sqref="D3"/>
    </sheetView>
  </sheetViews>
  <sheetFormatPr defaultRowHeight="15"/>
  <cols>
    <col min="1" max="1" width="5" customWidth="1"/>
    <col min="2" max="2" width="2.85546875" customWidth="1"/>
    <col min="3" max="4" width="2.7109375" customWidth="1"/>
    <col min="5" max="5" width="3" customWidth="1"/>
    <col min="6" max="8" width="2.5703125" customWidth="1"/>
    <col min="9" max="9" width="2.7109375" customWidth="1"/>
    <col min="10" max="10" width="2.85546875" customWidth="1"/>
    <col min="11" max="11" width="3.140625" customWidth="1"/>
    <col min="12" max="14" width="2.85546875" customWidth="1"/>
    <col min="15" max="15" width="3" customWidth="1"/>
    <col min="16" max="16" width="3.28515625" customWidth="1"/>
    <col min="17" max="17" width="2.5703125" customWidth="1"/>
    <col min="18" max="18" width="3" customWidth="1"/>
    <col min="19" max="19" width="2.28515625" customWidth="1"/>
    <col min="20" max="20" width="1.85546875" customWidth="1"/>
    <col min="21" max="21" width="2.5703125" customWidth="1"/>
    <col min="22" max="22" width="2.42578125" customWidth="1"/>
    <col min="23" max="24" width="2.5703125" customWidth="1"/>
    <col min="25" max="25" width="2.7109375" customWidth="1"/>
    <col min="26" max="26" width="2.5703125" customWidth="1"/>
    <col min="27" max="28" width="2.7109375" customWidth="1"/>
    <col min="29" max="29" width="2.85546875" customWidth="1"/>
    <col min="30" max="30" width="2.5703125" customWidth="1"/>
    <col min="31" max="31" width="2.7109375" customWidth="1"/>
    <col min="32" max="34" width="2.42578125" customWidth="1"/>
    <col min="35" max="36" width="2.7109375" customWidth="1"/>
    <col min="37" max="37" width="3" customWidth="1"/>
    <col min="38" max="39" width="2.5703125" customWidth="1"/>
    <col min="40" max="40" width="2.85546875" customWidth="1"/>
    <col min="41" max="41" width="2.7109375" customWidth="1"/>
    <col min="42" max="42" width="2.42578125" customWidth="1"/>
    <col min="43" max="44" width="2.5703125" customWidth="1"/>
    <col min="45" max="46" width="2.28515625" customWidth="1"/>
    <col min="47" max="48" width="2.7109375" customWidth="1"/>
    <col min="49" max="49" width="2.5703125" customWidth="1"/>
    <col min="50" max="50" width="2.42578125" customWidth="1"/>
    <col min="51" max="51" width="2.140625" customWidth="1"/>
    <col min="52" max="52" width="2.5703125" customWidth="1"/>
    <col min="53" max="53" width="2.7109375" customWidth="1"/>
  </cols>
  <sheetData>
    <row r="1" spans="1:53" ht="15.75">
      <c r="A1" s="133"/>
      <c r="B1" s="135" t="s">
        <v>164</v>
      </c>
      <c r="C1" s="135"/>
      <c r="D1" s="135"/>
      <c r="E1" s="135"/>
      <c r="F1" s="135"/>
      <c r="G1" s="135"/>
      <c r="H1" s="135"/>
      <c r="I1" s="135"/>
      <c r="J1" s="135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</row>
    <row r="2" spans="1:53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</row>
    <row r="3" spans="1:53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</row>
    <row r="4" spans="1:53">
      <c r="A4" s="131" t="s">
        <v>136</v>
      </c>
      <c r="B4" s="170" t="s">
        <v>137</v>
      </c>
      <c r="C4" s="170"/>
      <c r="D4" s="170"/>
      <c r="E4" s="170"/>
      <c r="F4" s="170" t="s">
        <v>138</v>
      </c>
      <c r="G4" s="170"/>
      <c r="H4" s="170"/>
      <c r="I4" s="170"/>
      <c r="J4" s="170" t="s">
        <v>139</v>
      </c>
      <c r="K4" s="170"/>
      <c r="L4" s="170"/>
      <c r="M4" s="170"/>
      <c r="N4" s="170" t="s">
        <v>140</v>
      </c>
      <c r="O4" s="170"/>
      <c r="P4" s="170"/>
      <c r="Q4" s="170"/>
      <c r="R4" s="170"/>
      <c r="S4" s="170" t="s">
        <v>141</v>
      </c>
      <c r="T4" s="170"/>
      <c r="U4" s="170"/>
      <c r="V4" s="170"/>
      <c r="W4" s="170"/>
      <c r="X4" s="170" t="s">
        <v>142</v>
      </c>
      <c r="Y4" s="170"/>
      <c r="Z4" s="170"/>
      <c r="AA4" s="170"/>
      <c r="AB4" s="170" t="s">
        <v>143</v>
      </c>
      <c r="AC4" s="170"/>
      <c r="AD4" s="170"/>
      <c r="AE4" s="170"/>
      <c r="AF4" s="170" t="s">
        <v>144</v>
      </c>
      <c r="AG4" s="170"/>
      <c r="AH4" s="170"/>
      <c r="AI4" s="170"/>
      <c r="AJ4" s="170" t="s">
        <v>145</v>
      </c>
      <c r="AK4" s="170"/>
      <c r="AL4" s="170"/>
      <c r="AM4" s="170"/>
      <c r="AN4" s="170"/>
      <c r="AO4" s="170" t="s">
        <v>146</v>
      </c>
      <c r="AP4" s="170"/>
      <c r="AQ4" s="170"/>
      <c r="AR4" s="170"/>
      <c r="AS4" s="170" t="s">
        <v>147</v>
      </c>
      <c r="AT4" s="170"/>
      <c r="AU4" s="170"/>
      <c r="AV4" s="170"/>
      <c r="AW4" s="170" t="s">
        <v>148</v>
      </c>
      <c r="AX4" s="170"/>
      <c r="AY4" s="170"/>
      <c r="AZ4" s="170"/>
      <c r="BA4" s="170"/>
    </row>
    <row r="5" spans="1:53">
      <c r="A5" s="170" t="s">
        <v>149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71" t="s">
        <v>150</v>
      </c>
      <c r="T5" s="171" t="s">
        <v>150</v>
      </c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71" t="s">
        <v>151</v>
      </c>
      <c r="AS5" s="171" t="s">
        <v>150</v>
      </c>
      <c r="AT5" s="171" t="s">
        <v>150</v>
      </c>
      <c r="AU5" s="171" t="s">
        <v>150</v>
      </c>
      <c r="AV5" s="171" t="s">
        <v>150</v>
      </c>
      <c r="AW5" s="171" t="s">
        <v>150</v>
      </c>
      <c r="AX5" s="171" t="s">
        <v>150</v>
      </c>
      <c r="AY5" s="171" t="s">
        <v>150</v>
      </c>
      <c r="AZ5" s="171" t="s">
        <v>150</v>
      </c>
      <c r="BA5" s="171" t="s">
        <v>150</v>
      </c>
    </row>
    <row r="6" spans="1:53">
      <c r="A6" s="170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72"/>
      <c r="T6" s="172"/>
      <c r="U6" s="132" t="s">
        <v>152</v>
      </c>
      <c r="V6" s="132" t="s">
        <v>152</v>
      </c>
      <c r="W6" s="132" t="s">
        <v>152</v>
      </c>
      <c r="X6" s="132" t="s">
        <v>152</v>
      </c>
      <c r="Y6" s="132" t="s">
        <v>152</v>
      </c>
      <c r="Z6" s="132" t="s">
        <v>152</v>
      </c>
      <c r="AA6" s="132" t="s">
        <v>152</v>
      </c>
      <c r="AB6" s="132" t="s">
        <v>152</v>
      </c>
      <c r="AC6" s="132" t="s">
        <v>152</v>
      </c>
      <c r="AD6" s="132" t="s">
        <v>152</v>
      </c>
      <c r="AE6" s="132" t="s">
        <v>152</v>
      </c>
      <c r="AF6" s="132" t="s">
        <v>152</v>
      </c>
      <c r="AG6" s="132" t="s">
        <v>152</v>
      </c>
      <c r="AH6" s="132" t="s">
        <v>152</v>
      </c>
      <c r="AI6" s="132" t="s">
        <v>152</v>
      </c>
      <c r="AJ6" s="132" t="s">
        <v>152</v>
      </c>
      <c r="AK6" s="132" t="s">
        <v>152</v>
      </c>
      <c r="AL6" s="132" t="s">
        <v>152</v>
      </c>
      <c r="AM6" s="132" t="s">
        <v>152</v>
      </c>
      <c r="AN6" s="132" t="s">
        <v>153</v>
      </c>
      <c r="AO6" s="132" t="s">
        <v>153</v>
      </c>
      <c r="AP6" s="132" t="s">
        <v>152</v>
      </c>
      <c r="AQ6" s="132" t="s">
        <v>152</v>
      </c>
      <c r="AR6" s="172"/>
      <c r="AS6" s="172"/>
      <c r="AT6" s="172"/>
      <c r="AU6" s="172"/>
      <c r="AV6" s="172"/>
      <c r="AW6" s="172"/>
      <c r="AX6" s="172"/>
      <c r="AY6" s="172"/>
      <c r="AZ6" s="172"/>
      <c r="BA6" s="172"/>
    </row>
    <row r="7" spans="1:53">
      <c r="A7" s="170" t="s">
        <v>154</v>
      </c>
      <c r="B7" s="174" t="s">
        <v>155</v>
      </c>
      <c r="C7" s="174" t="s">
        <v>155</v>
      </c>
      <c r="D7" s="174" t="s">
        <v>155</v>
      </c>
      <c r="E7" s="174" t="s">
        <v>155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71" t="s">
        <v>150</v>
      </c>
      <c r="T7" s="171" t="s">
        <v>150</v>
      </c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6"/>
      <c r="AF7" s="136"/>
      <c r="AG7" s="136"/>
      <c r="AH7" s="136"/>
      <c r="AI7" s="136"/>
      <c r="AJ7" s="132"/>
      <c r="AK7" s="132"/>
      <c r="AL7" s="132"/>
      <c r="AM7" s="132"/>
      <c r="AN7" s="132"/>
      <c r="AO7" s="132"/>
      <c r="AP7" s="132"/>
      <c r="AQ7" s="171"/>
      <c r="AR7" s="171"/>
      <c r="AS7" s="171" t="s">
        <v>150</v>
      </c>
      <c r="AT7" s="171" t="s">
        <v>150</v>
      </c>
      <c r="AU7" s="171" t="s">
        <v>150</v>
      </c>
      <c r="AV7" s="171" t="s">
        <v>150</v>
      </c>
      <c r="AW7" s="171" t="s">
        <v>150</v>
      </c>
      <c r="AX7" s="171" t="s">
        <v>150</v>
      </c>
      <c r="AY7" s="171" t="s">
        <v>150</v>
      </c>
      <c r="AZ7" s="171" t="s">
        <v>150</v>
      </c>
      <c r="BA7" s="171" t="s">
        <v>150</v>
      </c>
    </row>
    <row r="8" spans="1:53" ht="22.5">
      <c r="A8" s="170"/>
      <c r="B8" s="174"/>
      <c r="C8" s="174"/>
      <c r="D8" s="174"/>
      <c r="E8" s="174"/>
      <c r="F8" s="132" t="s">
        <v>152</v>
      </c>
      <c r="G8" s="132" t="s">
        <v>152</v>
      </c>
      <c r="H8" s="132" t="s">
        <v>152</v>
      </c>
      <c r="I8" s="132" t="s">
        <v>152</v>
      </c>
      <c r="J8" s="132" t="s">
        <v>152</v>
      </c>
      <c r="K8" s="132" t="s">
        <v>152</v>
      </c>
      <c r="L8" s="132" t="s">
        <v>152</v>
      </c>
      <c r="M8" s="132" t="s">
        <v>152</v>
      </c>
      <c r="N8" s="132" t="s">
        <v>152</v>
      </c>
      <c r="O8" s="132" t="s">
        <v>152</v>
      </c>
      <c r="P8" s="132" t="s">
        <v>152</v>
      </c>
      <c r="Q8" s="132" t="s">
        <v>152</v>
      </c>
      <c r="R8" s="132" t="s">
        <v>152</v>
      </c>
      <c r="S8" s="172"/>
      <c r="T8" s="172"/>
      <c r="U8" s="132" t="s">
        <v>152</v>
      </c>
      <c r="V8" s="132" t="s">
        <v>152</v>
      </c>
      <c r="W8" s="132" t="s">
        <v>152</v>
      </c>
      <c r="X8" s="132" t="s">
        <v>152</v>
      </c>
      <c r="Y8" s="132" t="s">
        <v>152</v>
      </c>
      <c r="Z8" s="132" t="s">
        <v>152</v>
      </c>
      <c r="AA8" s="132" t="s">
        <v>152</v>
      </c>
      <c r="AB8" s="132" t="s">
        <v>152</v>
      </c>
      <c r="AC8" s="132" t="s">
        <v>152</v>
      </c>
      <c r="AD8" s="132" t="s">
        <v>152</v>
      </c>
      <c r="AE8" s="136" t="s">
        <v>152</v>
      </c>
      <c r="AF8" s="136" t="s">
        <v>152</v>
      </c>
      <c r="AG8" s="136" t="s">
        <v>152</v>
      </c>
      <c r="AH8" s="136" t="s">
        <v>152</v>
      </c>
      <c r="AI8" s="136" t="s">
        <v>152</v>
      </c>
      <c r="AJ8" s="132" t="s">
        <v>155</v>
      </c>
      <c r="AK8" s="132" t="s">
        <v>155</v>
      </c>
      <c r="AL8" s="132" t="s">
        <v>155</v>
      </c>
      <c r="AM8" s="132" t="s">
        <v>155</v>
      </c>
      <c r="AN8" s="132" t="s">
        <v>155</v>
      </c>
      <c r="AO8" s="132" t="s">
        <v>155</v>
      </c>
      <c r="AP8" s="132" t="s">
        <v>155</v>
      </c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</row>
    <row r="9" spans="1:53">
      <c r="A9" s="170" t="s">
        <v>156</v>
      </c>
      <c r="B9" s="174" t="s">
        <v>155</v>
      </c>
      <c r="C9" s="174" t="s">
        <v>155</v>
      </c>
      <c r="D9" s="174" t="s">
        <v>155</v>
      </c>
      <c r="E9" s="174" t="s">
        <v>155</v>
      </c>
      <c r="F9" s="174" t="s">
        <v>155</v>
      </c>
      <c r="G9" s="174" t="s">
        <v>155</v>
      </c>
      <c r="H9" s="174" t="s">
        <v>155</v>
      </c>
      <c r="I9" s="174" t="s">
        <v>155</v>
      </c>
      <c r="J9" s="132"/>
      <c r="K9" s="132"/>
      <c r="L9" s="132"/>
      <c r="M9" s="132"/>
      <c r="N9" s="132"/>
      <c r="O9" s="132"/>
      <c r="P9" s="132"/>
      <c r="Q9" s="132"/>
      <c r="R9" s="132"/>
      <c r="S9" s="171" t="s">
        <v>150</v>
      </c>
      <c r="T9" s="171" t="s">
        <v>150</v>
      </c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6"/>
      <c r="AI9" s="136"/>
      <c r="AJ9" s="174" t="s">
        <v>155</v>
      </c>
      <c r="AK9" s="174" t="s">
        <v>155</v>
      </c>
      <c r="AL9" s="174" t="s">
        <v>155</v>
      </c>
      <c r="AM9" s="174" t="s">
        <v>155</v>
      </c>
      <c r="AN9" s="174" t="s">
        <v>155</v>
      </c>
      <c r="AO9" s="174" t="s">
        <v>155</v>
      </c>
      <c r="AP9" s="174" t="s">
        <v>155</v>
      </c>
      <c r="AQ9" s="174" t="s">
        <v>155</v>
      </c>
      <c r="AR9" s="171" t="s">
        <v>165</v>
      </c>
      <c r="AS9" s="171" t="s">
        <v>150</v>
      </c>
      <c r="AT9" s="171" t="s">
        <v>150</v>
      </c>
      <c r="AU9" s="171" t="s">
        <v>150</v>
      </c>
      <c r="AV9" s="171" t="s">
        <v>150</v>
      </c>
      <c r="AW9" s="171" t="s">
        <v>150</v>
      </c>
      <c r="AX9" s="171" t="s">
        <v>150</v>
      </c>
      <c r="AY9" s="171" t="s">
        <v>150</v>
      </c>
      <c r="AZ9" s="171" t="s">
        <v>150</v>
      </c>
      <c r="BA9" s="171" t="s">
        <v>150</v>
      </c>
    </row>
    <row r="10" spans="1:53">
      <c r="A10" s="170"/>
      <c r="B10" s="174"/>
      <c r="C10" s="174"/>
      <c r="D10" s="174"/>
      <c r="E10" s="174"/>
      <c r="F10" s="174"/>
      <c r="G10" s="174"/>
      <c r="H10" s="174"/>
      <c r="I10" s="174"/>
      <c r="J10" s="132" t="s">
        <v>152</v>
      </c>
      <c r="K10" s="132" t="s">
        <v>152</v>
      </c>
      <c r="L10" s="132" t="s">
        <v>152</v>
      </c>
      <c r="M10" s="132" t="s">
        <v>152</v>
      </c>
      <c r="N10" s="132" t="s">
        <v>152</v>
      </c>
      <c r="O10" s="132" t="s">
        <v>152</v>
      </c>
      <c r="P10" s="132" t="s">
        <v>152</v>
      </c>
      <c r="Q10" s="132" t="s">
        <v>152</v>
      </c>
      <c r="R10" s="132" t="s">
        <v>152</v>
      </c>
      <c r="S10" s="172"/>
      <c r="T10" s="172"/>
      <c r="U10" s="132" t="s">
        <v>152</v>
      </c>
      <c r="V10" s="132" t="s">
        <v>152</v>
      </c>
      <c r="W10" s="132" t="s">
        <v>152</v>
      </c>
      <c r="X10" s="132" t="s">
        <v>152</v>
      </c>
      <c r="Y10" s="132" t="s">
        <v>152</v>
      </c>
      <c r="Z10" s="132" t="s">
        <v>152</v>
      </c>
      <c r="AA10" s="132" t="s">
        <v>152</v>
      </c>
      <c r="AB10" s="132" t="s">
        <v>152</v>
      </c>
      <c r="AC10" s="132" t="s">
        <v>152</v>
      </c>
      <c r="AD10" s="132" t="s">
        <v>152</v>
      </c>
      <c r="AE10" s="132" t="s">
        <v>152</v>
      </c>
      <c r="AF10" s="132" t="s">
        <v>152</v>
      </c>
      <c r="AG10" s="132" t="s">
        <v>152</v>
      </c>
      <c r="AH10" s="136" t="s">
        <v>152</v>
      </c>
      <c r="AI10" s="136" t="s">
        <v>152</v>
      </c>
      <c r="AJ10" s="174"/>
      <c r="AK10" s="174"/>
      <c r="AL10" s="174"/>
      <c r="AM10" s="174"/>
      <c r="AN10" s="174"/>
      <c r="AO10" s="174"/>
      <c r="AP10" s="174"/>
      <c r="AQ10" s="174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</row>
    <row r="11" spans="1:53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</row>
    <row r="12" spans="1:53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</row>
    <row r="13" spans="1:53">
      <c r="A13" s="132" t="s">
        <v>136</v>
      </c>
      <c r="B13" s="170" t="s">
        <v>137</v>
      </c>
      <c r="C13" s="170"/>
      <c r="D13" s="170"/>
      <c r="E13" s="170"/>
      <c r="F13" s="170" t="s">
        <v>138</v>
      </c>
      <c r="G13" s="170"/>
      <c r="H13" s="170"/>
      <c r="I13" s="170"/>
      <c r="J13" s="170" t="s">
        <v>139</v>
      </c>
      <c r="K13" s="170"/>
      <c r="L13" s="170"/>
      <c r="M13" s="170"/>
      <c r="N13" s="170" t="s">
        <v>140</v>
      </c>
      <c r="O13" s="170"/>
      <c r="P13" s="170"/>
      <c r="Q13" s="170"/>
      <c r="R13" s="170"/>
      <c r="S13" s="170" t="s">
        <v>141</v>
      </c>
      <c r="T13" s="170"/>
      <c r="U13" s="170"/>
      <c r="V13" s="170"/>
      <c r="W13" s="170"/>
      <c r="X13" s="170" t="s">
        <v>142</v>
      </c>
      <c r="Y13" s="170"/>
      <c r="Z13" s="170"/>
      <c r="AA13" s="170"/>
      <c r="AB13" s="170" t="s">
        <v>143</v>
      </c>
      <c r="AC13" s="170"/>
      <c r="AD13" s="170"/>
      <c r="AE13" s="170"/>
      <c r="AF13" s="170" t="s">
        <v>144</v>
      </c>
      <c r="AG13" s="170"/>
      <c r="AH13" s="170"/>
      <c r="AI13" s="170"/>
      <c r="AJ13" s="170" t="s">
        <v>145</v>
      </c>
      <c r="AK13" s="170"/>
      <c r="AL13" s="170"/>
      <c r="AM13" s="170"/>
      <c r="AN13" s="170"/>
      <c r="AO13" s="170" t="s">
        <v>146</v>
      </c>
      <c r="AP13" s="170"/>
      <c r="AQ13" s="170"/>
      <c r="AR13" s="170"/>
      <c r="AS13" s="170" t="s">
        <v>147</v>
      </c>
      <c r="AT13" s="170"/>
      <c r="AU13" s="170"/>
      <c r="AV13" s="170"/>
      <c r="AW13" s="170" t="s">
        <v>148</v>
      </c>
      <c r="AX13" s="170"/>
      <c r="AY13" s="170"/>
      <c r="AZ13" s="170"/>
      <c r="BA13" s="170"/>
    </row>
    <row r="14" spans="1:53">
      <c r="A14" s="170" t="s">
        <v>149</v>
      </c>
      <c r="B14" s="171">
        <v>36</v>
      </c>
      <c r="C14" s="171">
        <v>36</v>
      </c>
      <c r="D14" s="171">
        <v>36</v>
      </c>
      <c r="E14" s="171">
        <v>36</v>
      </c>
      <c r="F14" s="171">
        <v>36</v>
      </c>
      <c r="G14" s="171">
        <v>36</v>
      </c>
      <c r="H14" s="171">
        <v>36</v>
      </c>
      <c r="I14" s="171">
        <v>36</v>
      </c>
      <c r="J14" s="171">
        <v>36</v>
      </c>
      <c r="K14" s="171">
        <v>36</v>
      </c>
      <c r="L14" s="171">
        <v>36</v>
      </c>
      <c r="M14" s="171">
        <v>36</v>
      </c>
      <c r="N14" s="171">
        <v>36</v>
      </c>
      <c r="O14" s="171">
        <v>36</v>
      </c>
      <c r="P14" s="171">
        <v>36</v>
      </c>
      <c r="Q14" s="171">
        <v>36</v>
      </c>
      <c r="R14" s="171">
        <v>36</v>
      </c>
      <c r="S14" s="171" t="s">
        <v>150</v>
      </c>
      <c r="T14" s="171" t="s">
        <v>150</v>
      </c>
      <c r="U14" s="132">
        <v>24</v>
      </c>
      <c r="V14" s="132">
        <v>24</v>
      </c>
      <c r="W14" s="132">
        <v>24</v>
      </c>
      <c r="X14" s="132">
        <v>24</v>
      </c>
      <c r="Y14" s="132">
        <v>24</v>
      </c>
      <c r="Z14" s="132">
        <v>24</v>
      </c>
      <c r="AA14" s="132">
        <v>24</v>
      </c>
      <c r="AB14" s="132">
        <v>24</v>
      </c>
      <c r="AC14" s="132">
        <v>24</v>
      </c>
      <c r="AD14" s="132">
        <v>24</v>
      </c>
      <c r="AE14" s="132">
        <v>24</v>
      </c>
      <c r="AF14" s="132">
        <v>24</v>
      </c>
      <c r="AG14" s="132">
        <v>24</v>
      </c>
      <c r="AH14" s="132">
        <v>24</v>
      </c>
      <c r="AI14" s="132">
        <v>24</v>
      </c>
      <c r="AJ14" s="132">
        <v>24</v>
      </c>
      <c r="AK14" s="132">
        <v>24</v>
      </c>
      <c r="AL14" s="132">
        <v>24</v>
      </c>
      <c r="AM14" s="132">
        <v>24</v>
      </c>
      <c r="AN14" s="171" t="s">
        <v>153</v>
      </c>
      <c r="AO14" s="171" t="s">
        <v>153</v>
      </c>
      <c r="AP14" s="132">
        <v>24</v>
      </c>
      <c r="AQ14" s="132">
        <v>24</v>
      </c>
      <c r="AR14" s="171">
        <v>30</v>
      </c>
      <c r="AS14" s="171" t="s">
        <v>150</v>
      </c>
      <c r="AT14" s="171" t="s">
        <v>150</v>
      </c>
      <c r="AU14" s="171" t="s">
        <v>150</v>
      </c>
      <c r="AV14" s="171" t="s">
        <v>150</v>
      </c>
      <c r="AW14" s="171" t="s">
        <v>150</v>
      </c>
      <c r="AX14" s="171" t="s">
        <v>150</v>
      </c>
      <c r="AY14" s="171" t="s">
        <v>150</v>
      </c>
      <c r="AZ14" s="171" t="s">
        <v>150</v>
      </c>
      <c r="BA14" s="171" t="s">
        <v>150</v>
      </c>
    </row>
    <row r="15" spans="1:53">
      <c r="A15" s="170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32">
        <v>12</v>
      </c>
      <c r="V15" s="132">
        <v>12</v>
      </c>
      <c r="W15" s="132">
        <v>12</v>
      </c>
      <c r="X15" s="132">
        <v>12</v>
      </c>
      <c r="Y15" s="132">
        <v>12</v>
      </c>
      <c r="Z15" s="132">
        <v>12</v>
      </c>
      <c r="AA15" s="132">
        <v>12</v>
      </c>
      <c r="AB15" s="132">
        <v>12</v>
      </c>
      <c r="AC15" s="132">
        <v>12</v>
      </c>
      <c r="AD15" s="132">
        <v>12</v>
      </c>
      <c r="AE15" s="132">
        <v>12</v>
      </c>
      <c r="AF15" s="132">
        <v>12</v>
      </c>
      <c r="AG15" s="132">
        <v>12</v>
      </c>
      <c r="AH15" s="132">
        <v>12</v>
      </c>
      <c r="AI15" s="132">
        <v>12</v>
      </c>
      <c r="AJ15" s="132">
        <v>12</v>
      </c>
      <c r="AK15" s="132">
        <v>12</v>
      </c>
      <c r="AL15" s="132">
        <v>12</v>
      </c>
      <c r="AM15" s="132">
        <v>12</v>
      </c>
      <c r="AN15" s="172"/>
      <c r="AO15" s="172"/>
      <c r="AP15" s="132">
        <v>12</v>
      </c>
      <c r="AQ15" s="132">
        <v>12</v>
      </c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</row>
    <row r="16" spans="1:53">
      <c r="A16" s="170" t="s">
        <v>154</v>
      </c>
      <c r="B16" s="171">
        <v>36</v>
      </c>
      <c r="C16" s="171">
        <v>36</v>
      </c>
      <c r="D16" s="171">
        <v>36</v>
      </c>
      <c r="E16" s="171">
        <v>36</v>
      </c>
      <c r="F16" s="132">
        <v>24</v>
      </c>
      <c r="G16" s="132">
        <v>24</v>
      </c>
      <c r="H16" s="132">
        <v>24</v>
      </c>
      <c r="I16" s="132">
        <v>24</v>
      </c>
      <c r="J16" s="132">
        <v>24</v>
      </c>
      <c r="K16" s="132">
        <v>24</v>
      </c>
      <c r="L16" s="132">
        <v>24</v>
      </c>
      <c r="M16" s="132">
        <v>24</v>
      </c>
      <c r="N16" s="132">
        <v>24</v>
      </c>
      <c r="O16" s="132">
        <v>24</v>
      </c>
      <c r="P16" s="132">
        <v>24</v>
      </c>
      <c r="Q16" s="132">
        <v>24</v>
      </c>
      <c r="R16" s="132">
        <v>24</v>
      </c>
      <c r="S16" s="171" t="s">
        <v>150</v>
      </c>
      <c r="T16" s="171" t="s">
        <v>150</v>
      </c>
      <c r="U16" s="132">
        <v>24</v>
      </c>
      <c r="V16" s="132">
        <v>24</v>
      </c>
      <c r="W16" s="132">
        <v>24</v>
      </c>
      <c r="X16" s="132">
        <v>24</v>
      </c>
      <c r="Y16" s="132">
        <v>24</v>
      </c>
      <c r="Z16" s="132">
        <v>24</v>
      </c>
      <c r="AA16" s="132">
        <v>24</v>
      </c>
      <c r="AB16" s="132">
        <v>24</v>
      </c>
      <c r="AC16" s="132">
        <v>24</v>
      </c>
      <c r="AD16" s="132">
        <v>24</v>
      </c>
      <c r="AE16" s="132">
        <v>24</v>
      </c>
      <c r="AF16" s="132">
        <v>24</v>
      </c>
      <c r="AG16" s="132">
        <v>24</v>
      </c>
      <c r="AH16" s="132">
        <v>24</v>
      </c>
      <c r="AI16" s="136">
        <v>24</v>
      </c>
      <c r="AJ16" s="171">
        <v>36</v>
      </c>
      <c r="AK16" s="171">
        <v>36</v>
      </c>
      <c r="AL16" s="171">
        <v>36</v>
      </c>
      <c r="AM16" s="171">
        <v>36</v>
      </c>
      <c r="AN16" s="171">
        <v>36</v>
      </c>
      <c r="AO16" s="171">
        <v>36</v>
      </c>
      <c r="AP16" s="171">
        <v>36</v>
      </c>
      <c r="AQ16" s="171"/>
      <c r="AR16" s="171"/>
      <c r="AS16" s="171" t="s">
        <v>150</v>
      </c>
      <c r="AT16" s="171" t="s">
        <v>150</v>
      </c>
      <c r="AU16" s="171" t="s">
        <v>150</v>
      </c>
      <c r="AV16" s="171" t="s">
        <v>150</v>
      </c>
      <c r="AW16" s="171" t="s">
        <v>150</v>
      </c>
      <c r="AX16" s="171" t="s">
        <v>150</v>
      </c>
      <c r="AY16" s="171" t="s">
        <v>150</v>
      </c>
      <c r="AZ16" s="171" t="s">
        <v>150</v>
      </c>
      <c r="BA16" s="171" t="s">
        <v>150</v>
      </c>
    </row>
    <row r="17" spans="1:53">
      <c r="A17" s="170"/>
      <c r="B17" s="172"/>
      <c r="C17" s="172"/>
      <c r="D17" s="172"/>
      <c r="E17" s="172"/>
      <c r="F17" s="132">
        <v>12</v>
      </c>
      <c r="G17" s="132">
        <v>12</v>
      </c>
      <c r="H17" s="132">
        <v>12</v>
      </c>
      <c r="I17" s="132">
        <v>12</v>
      </c>
      <c r="J17" s="132">
        <v>12</v>
      </c>
      <c r="K17" s="132">
        <v>12</v>
      </c>
      <c r="L17" s="132">
        <v>12</v>
      </c>
      <c r="M17" s="132">
        <v>12</v>
      </c>
      <c r="N17" s="132">
        <v>12</v>
      </c>
      <c r="O17" s="132">
        <v>12</v>
      </c>
      <c r="P17" s="132">
        <v>12</v>
      </c>
      <c r="Q17" s="132">
        <v>12</v>
      </c>
      <c r="R17" s="132">
        <v>12</v>
      </c>
      <c r="S17" s="172"/>
      <c r="T17" s="172"/>
      <c r="U17" s="132">
        <v>12</v>
      </c>
      <c r="V17" s="132">
        <v>12</v>
      </c>
      <c r="W17" s="132">
        <v>12</v>
      </c>
      <c r="X17" s="132">
        <v>12</v>
      </c>
      <c r="Y17" s="132">
        <v>12</v>
      </c>
      <c r="Z17" s="132">
        <v>12</v>
      </c>
      <c r="AA17" s="132">
        <v>12</v>
      </c>
      <c r="AB17" s="132">
        <v>12</v>
      </c>
      <c r="AC17" s="132">
        <v>12</v>
      </c>
      <c r="AD17" s="132">
        <v>12</v>
      </c>
      <c r="AE17" s="132">
        <v>12</v>
      </c>
      <c r="AF17" s="132">
        <v>12</v>
      </c>
      <c r="AG17" s="132">
        <v>12</v>
      </c>
      <c r="AH17" s="132">
        <v>12</v>
      </c>
      <c r="AI17" s="136">
        <v>12</v>
      </c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</row>
    <row r="18" spans="1:53">
      <c r="A18" s="170" t="s">
        <v>156</v>
      </c>
      <c r="B18" s="174">
        <v>36</v>
      </c>
      <c r="C18" s="174">
        <v>36</v>
      </c>
      <c r="D18" s="174">
        <v>36</v>
      </c>
      <c r="E18" s="174">
        <v>36</v>
      </c>
      <c r="F18" s="174">
        <v>36</v>
      </c>
      <c r="G18" s="174">
        <v>36</v>
      </c>
      <c r="H18" s="174">
        <v>36</v>
      </c>
      <c r="I18" s="174">
        <v>36</v>
      </c>
      <c r="J18" s="174">
        <v>36</v>
      </c>
      <c r="K18" s="132">
        <v>16</v>
      </c>
      <c r="L18" s="132">
        <v>16</v>
      </c>
      <c r="M18" s="132">
        <v>16</v>
      </c>
      <c r="N18" s="132">
        <v>16</v>
      </c>
      <c r="O18" s="132">
        <v>16</v>
      </c>
      <c r="P18" s="132">
        <v>16</v>
      </c>
      <c r="Q18" s="132">
        <v>16</v>
      </c>
      <c r="R18" s="132">
        <v>16</v>
      </c>
      <c r="S18" s="171" t="s">
        <v>150</v>
      </c>
      <c r="T18" s="171" t="s">
        <v>150</v>
      </c>
      <c r="U18" s="132">
        <v>16</v>
      </c>
      <c r="V18" s="132">
        <v>16</v>
      </c>
      <c r="W18" s="132">
        <v>16</v>
      </c>
      <c r="X18" s="132">
        <v>16</v>
      </c>
      <c r="Y18" s="132">
        <v>16</v>
      </c>
      <c r="Z18" s="132">
        <v>16</v>
      </c>
      <c r="AA18" s="132">
        <v>16</v>
      </c>
      <c r="AB18" s="132">
        <v>16</v>
      </c>
      <c r="AC18" s="132">
        <v>16</v>
      </c>
      <c r="AD18" s="132">
        <v>16</v>
      </c>
      <c r="AE18" s="132">
        <v>16</v>
      </c>
      <c r="AF18" s="132">
        <v>16</v>
      </c>
      <c r="AG18" s="132">
        <v>16</v>
      </c>
      <c r="AH18" s="136">
        <v>16</v>
      </c>
      <c r="AI18" s="136">
        <v>16</v>
      </c>
      <c r="AJ18" s="174">
        <v>36</v>
      </c>
      <c r="AK18" s="174">
        <v>36</v>
      </c>
      <c r="AL18" s="174">
        <v>36</v>
      </c>
      <c r="AM18" s="174">
        <v>36</v>
      </c>
      <c r="AN18" s="174">
        <v>36</v>
      </c>
      <c r="AO18" s="174">
        <v>36</v>
      </c>
      <c r="AP18" s="174">
        <v>36</v>
      </c>
      <c r="AQ18" s="174">
        <v>36</v>
      </c>
      <c r="AR18" s="171" t="s">
        <v>165</v>
      </c>
      <c r="AS18" s="171" t="s">
        <v>150</v>
      </c>
      <c r="AT18" s="171" t="s">
        <v>150</v>
      </c>
      <c r="AU18" s="171" t="s">
        <v>150</v>
      </c>
      <c r="AV18" s="171" t="s">
        <v>150</v>
      </c>
      <c r="AW18" s="171" t="s">
        <v>150</v>
      </c>
      <c r="AX18" s="171" t="s">
        <v>150</v>
      </c>
      <c r="AY18" s="171" t="s">
        <v>150</v>
      </c>
      <c r="AZ18" s="171" t="s">
        <v>150</v>
      </c>
      <c r="BA18" s="171" t="s">
        <v>150</v>
      </c>
    </row>
    <row r="19" spans="1:53">
      <c r="A19" s="170"/>
      <c r="B19" s="174"/>
      <c r="C19" s="174"/>
      <c r="D19" s="174"/>
      <c r="E19" s="174"/>
      <c r="F19" s="174"/>
      <c r="G19" s="174"/>
      <c r="H19" s="174"/>
      <c r="I19" s="174"/>
      <c r="J19" s="174"/>
      <c r="K19" s="132">
        <v>20</v>
      </c>
      <c r="L19" s="132">
        <v>20</v>
      </c>
      <c r="M19" s="132">
        <v>20</v>
      </c>
      <c r="N19" s="132">
        <v>20</v>
      </c>
      <c r="O19" s="132">
        <v>20</v>
      </c>
      <c r="P19" s="132">
        <v>20</v>
      </c>
      <c r="Q19" s="132">
        <v>20</v>
      </c>
      <c r="R19" s="132">
        <v>20</v>
      </c>
      <c r="S19" s="172"/>
      <c r="T19" s="172"/>
      <c r="U19" s="132">
        <v>20</v>
      </c>
      <c r="V19" s="132">
        <v>20</v>
      </c>
      <c r="W19" s="132">
        <v>20</v>
      </c>
      <c r="X19" s="132">
        <v>20</v>
      </c>
      <c r="Y19" s="132">
        <v>20</v>
      </c>
      <c r="Z19" s="132">
        <v>20</v>
      </c>
      <c r="AA19" s="132">
        <v>20</v>
      </c>
      <c r="AB19" s="132">
        <v>20</v>
      </c>
      <c r="AC19" s="132">
        <v>20</v>
      </c>
      <c r="AD19" s="132">
        <v>20</v>
      </c>
      <c r="AE19" s="132">
        <v>20</v>
      </c>
      <c r="AF19" s="132">
        <v>20</v>
      </c>
      <c r="AG19" s="132">
        <v>20</v>
      </c>
      <c r="AH19" s="136">
        <v>20</v>
      </c>
      <c r="AI19" s="136">
        <v>20</v>
      </c>
      <c r="AJ19" s="174"/>
      <c r="AK19" s="174"/>
      <c r="AL19" s="174"/>
      <c r="AM19" s="174"/>
      <c r="AN19" s="174"/>
      <c r="AO19" s="174"/>
      <c r="AP19" s="174"/>
      <c r="AQ19" s="174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</row>
    <row r="20" spans="1:53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</row>
    <row r="21" spans="1:53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</row>
    <row r="22" spans="1:53">
      <c r="A22" s="177" t="s">
        <v>157</v>
      </c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</row>
    <row r="23" spans="1:53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</row>
    <row r="24" spans="1:53">
      <c r="A24" s="178" t="s">
        <v>158</v>
      </c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</row>
    <row r="25" spans="1:53" ht="15.75" thickBot="1">
      <c r="A25" s="177" t="s">
        <v>159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37"/>
      <c r="Y25" s="137"/>
      <c r="Z25" s="137"/>
      <c r="AA25" s="137"/>
      <c r="AB25" s="137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</row>
    <row r="26" spans="1:53" ht="15.75" thickBot="1">
      <c r="A26" s="138"/>
      <c r="B26" s="178" t="s">
        <v>160</v>
      </c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39"/>
      <c r="Y26" s="139"/>
      <c r="Z26" s="139"/>
      <c r="AA26" s="137"/>
      <c r="AB26" s="137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</row>
    <row r="27" spans="1:53">
      <c r="A27" s="177" t="s">
        <v>161</v>
      </c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37"/>
      <c r="Z27" s="137"/>
      <c r="AA27" s="137"/>
      <c r="AB27" s="137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</row>
    <row r="28" spans="1:53">
      <c r="A28" s="177" t="s">
        <v>162</v>
      </c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37"/>
      <c r="AB28" s="137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</row>
    <row r="29" spans="1:53">
      <c r="A29" s="175" t="s">
        <v>163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40"/>
      <c r="AB29" s="140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</row>
    <row r="30" spans="1:53">
      <c r="A30" s="141" t="s">
        <v>166</v>
      </c>
      <c r="B30" s="141"/>
      <c r="C30" s="141"/>
      <c r="D30" s="141"/>
      <c r="E30" s="141"/>
      <c r="F30" s="141"/>
      <c r="G30" s="141"/>
      <c r="H30" s="141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</row>
    <row r="31" spans="1:53">
      <c r="A31" s="179" t="s">
        <v>167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</row>
  </sheetData>
  <mergeCells count="179">
    <mergeCell ref="B7:B8"/>
    <mergeCell ref="C7:C8"/>
    <mergeCell ref="D7:D8"/>
    <mergeCell ref="E7:E8"/>
    <mergeCell ref="D16:D17"/>
    <mergeCell ref="E16:E17"/>
    <mergeCell ref="B16:B17"/>
    <mergeCell ref="C16:C17"/>
    <mergeCell ref="A16:A17"/>
    <mergeCell ref="A22:AB22"/>
    <mergeCell ref="A24:O24"/>
    <mergeCell ref="A25:W25"/>
    <mergeCell ref="B26:W26"/>
    <mergeCell ref="A27:X27"/>
    <mergeCell ref="A28:Z28"/>
    <mergeCell ref="AZ18:AZ19"/>
    <mergeCell ref="BA18:BA19"/>
    <mergeCell ref="AP18:AP19"/>
    <mergeCell ref="AQ18:AQ19"/>
    <mergeCell ref="AR18:AR19"/>
    <mergeCell ref="AS18:AS19"/>
    <mergeCell ref="AT18:AT19"/>
    <mergeCell ref="AU18:AU19"/>
    <mergeCell ref="A29:Z29"/>
    <mergeCell ref="J18:J19"/>
    <mergeCell ref="S18:S19"/>
    <mergeCell ref="T18:T19"/>
    <mergeCell ref="AV18:AV19"/>
    <mergeCell ref="AW18:AW19"/>
    <mergeCell ref="AX18:AX19"/>
    <mergeCell ref="AY18:AY19"/>
    <mergeCell ref="A18:A19"/>
    <mergeCell ref="B18:B19"/>
    <mergeCell ref="C18:C19"/>
    <mergeCell ref="D18:D19"/>
    <mergeCell ref="E18:E19"/>
    <mergeCell ref="F18:F19"/>
    <mergeCell ref="G18:G19"/>
    <mergeCell ref="H18:H19"/>
    <mergeCell ref="AT16:AT17"/>
    <mergeCell ref="AN16:AN17"/>
    <mergeCell ref="AO16:AO17"/>
    <mergeCell ref="AP16:AP17"/>
    <mergeCell ref="AQ16:AQ17"/>
    <mergeCell ref="AR16:AR17"/>
    <mergeCell ref="AS16:AS17"/>
    <mergeCell ref="AJ16:AJ17"/>
    <mergeCell ref="AJ18:AJ19"/>
    <mergeCell ref="AK18:AK19"/>
    <mergeCell ref="AL18:AL19"/>
    <mergeCell ref="AM18:AM19"/>
    <mergeCell ref="AN18:AN19"/>
    <mergeCell ref="AO18:AO19"/>
    <mergeCell ref="I18:I19"/>
    <mergeCell ref="AY14:AY15"/>
    <mergeCell ref="AZ14:AZ15"/>
    <mergeCell ref="BA14:BA15"/>
    <mergeCell ref="S16:S17"/>
    <mergeCell ref="T16:T17"/>
    <mergeCell ref="AO14:AO15"/>
    <mergeCell ref="AR14:AR15"/>
    <mergeCell ref="AS14:AS15"/>
    <mergeCell ref="AT14:AT15"/>
    <mergeCell ref="AU14:AU15"/>
    <mergeCell ref="AV14:AV15"/>
    <mergeCell ref="AZ16:AZ17"/>
    <mergeCell ref="BA16:BA17"/>
    <mergeCell ref="AU16:AU17"/>
    <mergeCell ref="AV16:AV17"/>
    <mergeCell ref="AW16:AW17"/>
    <mergeCell ref="AX16:AX17"/>
    <mergeCell ref="AY16:AY17"/>
    <mergeCell ref="L14:L15"/>
    <mergeCell ref="M14:M15"/>
    <mergeCell ref="N14:N15"/>
    <mergeCell ref="O14:O15"/>
    <mergeCell ref="AK16:AK17"/>
    <mergeCell ref="AL16:AL17"/>
    <mergeCell ref="AM16:AM17"/>
    <mergeCell ref="AW14:AW15"/>
    <mergeCell ref="AX14:AX15"/>
    <mergeCell ref="AW13:BA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X13:AA13"/>
    <mergeCell ref="AB13:AE13"/>
    <mergeCell ref="AF13:AI13"/>
    <mergeCell ref="AJ13:AN13"/>
    <mergeCell ref="AO13:AR13"/>
    <mergeCell ref="AS13:AV13"/>
    <mergeCell ref="P14:P15"/>
    <mergeCell ref="Q14:Q15"/>
    <mergeCell ref="R14:R15"/>
    <mergeCell ref="S14:S15"/>
    <mergeCell ref="T14:T15"/>
    <mergeCell ref="AN14:AN15"/>
    <mergeCell ref="J14:J15"/>
    <mergeCell ref="K14:K15"/>
    <mergeCell ref="AW9:AW10"/>
    <mergeCell ref="AX9:AX10"/>
    <mergeCell ref="AY9:AY10"/>
    <mergeCell ref="AZ9:AZ10"/>
    <mergeCell ref="BA9:BA10"/>
    <mergeCell ref="B13:E13"/>
    <mergeCell ref="F13:I13"/>
    <mergeCell ref="J13:M13"/>
    <mergeCell ref="N13:R13"/>
    <mergeCell ref="S13:W13"/>
    <mergeCell ref="AQ9:AQ10"/>
    <mergeCell ref="AR9:AR10"/>
    <mergeCell ref="AS9:AS10"/>
    <mergeCell ref="AT9:AT10"/>
    <mergeCell ref="AU9:AU10"/>
    <mergeCell ref="AV9:AV10"/>
    <mergeCell ref="AK9:AK10"/>
    <mergeCell ref="AL9:AL10"/>
    <mergeCell ref="AM9:AM10"/>
    <mergeCell ref="AN9:AN10"/>
    <mergeCell ref="AO9:AO10"/>
    <mergeCell ref="AP9:AP10"/>
    <mergeCell ref="I9:I10"/>
    <mergeCell ref="S9:S10"/>
    <mergeCell ref="T9:T10"/>
    <mergeCell ref="AJ9:AJ10"/>
    <mergeCell ref="AZ7:AZ8"/>
    <mergeCell ref="BA7:BA8"/>
    <mergeCell ref="A9:A10"/>
    <mergeCell ref="B9:B10"/>
    <mergeCell ref="C9:C10"/>
    <mergeCell ref="D9:D10"/>
    <mergeCell ref="E9:E10"/>
    <mergeCell ref="F9:F10"/>
    <mergeCell ref="G9:G10"/>
    <mergeCell ref="H9:H10"/>
    <mergeCell ref="AT7:AT8"/>
    <mergeCell ref="AU7:AU8"/>
    <mergeCell ref="AV7:AV8"/>
    <mergeCell ref="AW7:AW8"/>
    <mergeCell ref="AX7:AX8"/>
    <mergeCell ref="AY7:AY8"/>
    <mergeCell ref="A7:A8"/>
    <mergeCell ref="S7:S8"/>
    <mergeCell ref="T7:T8"/>
    <mergeCell ref="AQ7:AQ8"/>
    <mergeCell ref="AR7:AR8"/>
    <mergeCell ref="AS7:AS8"/>
    <mergeCell ref="AV5:AV6"/>
    <mergeCell ref="AW5:AW6"/>
    <mergeCell ref="AX5:AX6"/>
    <mergeCell ref="AY5:AY6"/>
    <mergeCell ref="AZ5:AZ6"/>
    <mergeCell ref="BA5:BA6"/>
    <mergeCell ref="AO4:AR4"/>
    <mergeCell ref="AS4:AV4"/>
    <mergeCell ref="AW4:BA4"/>
    <mergeCell ref="A5:A6"/>
    <mergeCell ref="S5:S6"/>
    <mergeCell ref="T5:T6"/>
    <mergeCell ref="AR5:AR6"/>
    <mergeCell ref="AS5:AS6"/>
    <mergeCell ref="AT5:AT6"/>
    <mergeCell ref="AU5:AU6"/>
    <mergeCell ref="A2:BA2"/>
    <mergeCell ref="B4:E4"/>
    <mergeCell ref="F4:I4"/>
    <mergeCell ref="J4:M4"/>
    <mergeCell ref="N4:R4"/>
    <mergeCell ref="S4:W4"/>
    <mergeCell ref="X4:AA4"/>
    <mergeCell ref="AB4:AE4"/>
    <mergeCell ref="AF4:AI4"/>
    <mergeCell ref="AJ4:AN4"/>
  </mergeCells>
  <pageMargins left="0.21" right="0.26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бюджет времени</vt:lpstr>
      <vt:lpstr>график уч процесса строители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2013-09-17T04:55:14Z</dcterms:modified>
</cp:coreProperties>
</file>